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christian\Downloads\"/>
    </mc:Choice>
  </mc:AlternateContent>
  <xr:revisionPtr revIDLastSave="0" documentId="8_{21D885DE-D7BB-4FD8-900D-7026F22773FE}" xr6:coauthVersionLast="47" xr6:coauthVersionMax="47" xr10:uidLastSave="{00000000-0000-0000-0000-000000000000}"/>
  <bookViews>
    <workbookView xWindow="-120" yWindow="-120" windowWidth="20730" windowHeight="11040" tabRatio="954" xr2:uid="{00000000-000D-0000-FFFF-FFFF00000000}"/>
  </bookViews>
  <sheets>
    <sheet name="Names of Designated Individuals" sheetId="1" r:id="rId1"/>
    <sheet name="Ann Fuller" sheetId="22" state="hidden" r:id="rId2"/>
    <sheet name="Ashley Malloff" sheetId="33" r:id="rId3"/>
    <sheet name="Cam Best" sheetId="4" r:id="rId4"/>
    <sheet name="Dr. Andrew Falconer" sheetId="5" r:id="rId5"/>
    <sheet name="Dr. Katalin Kovacs" sheetId="24" r:id="rId6"/>
    <sheet name="Jen Plant" sheetId="32" r:id="rId7"/>
    <sheet name="Yvonne Wilson" sheetId="15" state="hidden" r:id="rId8"/>
    <sheet name="Lindsay Wyers" sheetId="9" r:id="rId9"/>
    <sheet name="Chad Schella" sheetId="27" state="hidden" r:id="rId10"/>
    <sheet name="Evelyn Spence" sheetId="28" state="hidden" r:id="rId11"/>
    <sheet name="Shawn Sutton" sheetId="29" state="hidden" r:id="rId12"/>
    <sheet name="Asha Gajaria" sheetId="30" state="hidden" r:id="rId13"/>
    <sheet name="David Lao" sheetId="31" state="hidden" r:id="rId14"/>
    <sheet name="Gisele Larocque" sheetId="21" state="hidden" r:id="rId15"/>
    <sheet name="Rajiv Prihar" sheetId="25" state="hidden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9" l="1"/>
  <c r="C18" i="32"/>
  <c r="B17" i="5"/>
  <c r="C16" i="33"/>
  <c r="B19" i="24"/>
  <c r="G18" i="32"/>
  <c r="F18" i="32"/>
  <c r="D18" i="32"/>
  <c r="I18" i="32"/>
  <c r="E18" i="32"/>
  <c r="H18" i="32"/>
  <c r="D15" i="33"/>
  <c r="I15" i="33" s="1"/>
  <c r="I16" i="32"/>
  <c r="I17" i="32"/>
  <c r="C15" i="32"/>
  <c r="B17" i="9" l="1"/>
  <c r="B16" i="9"/>
  <c r="I16" i="9" s="1"/>
  <c r="D15" i="9"/>
  <c r="I15" i="9" s="1"/>
  <c r="F14" i="9"/>
  <c r="B14" i="9"/>
  <c r="I17" i="9"/>
  <c r="B4" i="21" l="1"/>
  <c r="H16" i="33"/>
  <c r="G16" i="33"/>
  <c r="F16" i="33"/>
  <c r="E16" i="33"/>
  <c r="D16" i="33"/>
  <c r="B16" i="33"/>
  <c r="I14" i="33"/>
  <c r="B4" i="33"/>
  <c r="B18" i="32"/>
  <c r="I15" i="32"/>
  <c r="I14" i="32"/>
  <c r="B4" i="32"/>
  <c r="D15" i="5"/>
  <c r="B15" i="5"/>
  <c r="I16" i="33" l="1"/>
  <c r="B4" i="9"/>
  <c r="B4" i="24"/>
  <c r="B4" i="5"/>
  <c r="B4" i="4"/>
  <c r="B4" i="22"/>
  <c r="C15" i="4"/>
  <c r="D15" i="4"/>
  <c r="E15" i="4"/>
  <c r="F15" i="4"/>
  <c r="G15" i="4"/>
  <c r="H15" i="4"/>
  <c r="B15" i="4"/>
  <c r="I14" i="22" l="1"/>
  <c r="C15" i="22"/>
  <c r="E15" i="22"/>
  <c r="F15" i="22"/>
  <c r="G15" i="22"/>
  <c r="H15" i="22"/>
  <c r="B15" i="22"/>
  <c r="D15" i="22" l="1"/>
  <c r="C18" i="9"/>
  <c r="D18" i="9"/>
  <c r="E18" i="9"/>
  <c r="G18" i="9"/>
  <c r="H18" i="9"/>
  <c r="C19" i="24"/>
  <c r="D19" i="24"/>
  <c r="E19" i="24"/>
  <c r="F19" i="24"/>
  <c r="G19" i="24"/>
  <c r="H19" i="24"/>
  <c r="I16" i="24"/>
  <c r="I17" i="24"/>
  <c r="I18" i="24"/>
  <c r="I15" i="24"/>
  <c r="F18" i="9" l="1"/>
  <c r="B6" i="15"/>
  <c r="H15" i="31"/>
  <c r="G15" i="31"/>
  <c r="F15" i="31"/>
  <c r="E15" i="31"/>
  <c r="D15" i="31"/>
  <c r="C15" i="31"/>
  <c r="B15" i="31"/>
  <c r="I14" i="31"/>
  <c r="I15" i="31" s="1"/>
  <c r="B4" i="31"/>
  <c r="H15" i="30"/>
  <c r="G15" i="30"/>
  <c r="F15" i="30"/>
  <c r="E15" i="30"/>
  <c r="D15" i="30"/>
  <c r="C15" i="30"/>
  <c r="B15" i="30"/>
  <c r="I14" i="30"/>
  <c r="I15" i="30" s="1"/>
  <c r="B4" i="30"/>
  <c r="H15" i="29"/>
  <c r="G15" i="29"/>
  <c r="F15" i="29"/>
  <c r="E15" i="29"/>
  <c r="D15" i="29"/>
  <c r="C15" i="29"/>
  <c r="B15" i="29"/>
  <c r="I14" i="29"/>
  <c r="I15" i="29" s="1"/>
  <c r="B4" i="29"/>
  <c r="H15" i="28"/>
  <c r="G15" i="28"/>
  <c r="F15" i="28"/>
  <c r="E15" i="28"/>
  <c r="D15" i="28"/>
  <c r="C15" i="28"/>
  <c r="B15" i="28"/>
  <c r="I14" i="28"/>
  <c r="I15" i="28" s="1"/>
  <c r="B4" i="28"/>
  <c r="I14" i="5" l="1"/>
  <c r="H15" i="27" l="1"/>
  <c r="G15" i="27"/>
  <c r="F15" i="27"/>
  <c r="E15" i="27"/>
  <c r="D15" i="27"/>
  <c r="C15" i="27"/>
  <c r="B15" i="27"/>
  <c r="I14" i="27"/>
  <c r="B4" i="27"/>
  <c r="I15" i="5"/>
  <c r="I15" i="27" l="1"/>
  <c r="C17" i="5" l="1"/>
  <c r="D17" i="5"/>
  <c r="E17" i="5"/>
  <c r="F17" i="5"/>
  <c r="G17" i="5"/>
  <c r="H17" i="5"/>
  <c r="I15" i="22" l="1"/>
  <c r="I14" i="25" l="1"/>
  <c r="C18" i="21" l="1"/>
  <c r="I14" i="15" l="1"/>
  <c r="I16" i="15" l="1"/>
  <c r="B8" i="15"/>
  <c r="H16" i="15" l="1"/>
  <c r="I16" i="5" l="1"/>
  <c r="E18" i="21"/>
  <c r="F18" i="21"/>
  <c r="G18" i="21"/>
  <c r="H18" i="21"/>
  <c r="B18" i="21"/>
  <c r="D18" i="21"/>
  <c r="I17" i="5" l="1"/>
  <c r="I14" i="4"/>
  <c r="I15" i="4" s="1"/>
  <c r="I14" i="24" l="1"/>
  <c r="I19" i="24" s="1"/>
  <c r="I14" i="9"/>
  <c r="I18" i="9" s="1"/>
  <c r="D15" i="25"/>
  <c r="E15" i="25"/>
  <c r="F15" i="25"/>
  <c r="G15" i="25"/>
  <c r="H15" i="25"/>
  <c r="B15" i="25"/>
  <c r="I15" i="25"/>
  <c r="C16" i="15"/>
  <c r="E16" i="15"/>
  <c r="F16" i="15"/>
  <c r="G16" i="15"/>
  <c r="B8" i="21"/>
  <c r="B8" i="25"/>
  <c r="B6" i="25"/>
  <c r="B4" i="25"/>
  <c r="B4" i="15"/>
  <c r="D16" i="15"/>
  <c r="B16" i="15"/>
  <c r="I18" i="21" l="1"/>
</calcChain>
</file>

<file path=xl/sharedStrings.xml><?xml version="1.0" encoding="utf-8"?>
<sst xmlns="http://schemas.openxmlformats.org/spreadsheetml/2006/main" count="423" uniqueCount="81">
  <si>
    <t>List of Designated Individuals</t>
  </si>
  <si>
    <t>Name</t>
  </si>
  <si>
    <t>Title</t>
  </si>
  <si>
    <t>Reportable Expenses in Period</t>
  </si>
  <si>
    <t>Dr. Andrew Falconer</t>
  </si>
  <si>
    <t>Chief of Staff, non-voting Board of Directors member</t>
  </si>
  <si>
    <t>Board of Directors</t>
  </si>
  <si>
    <t>Broader Public Sector Expense Reporting</t>
  </si>
  <si>
    <t>Date(s)</t>
  </si>
  <si>
    <t>Expense Amount by Category</t>
  </si>
  <si>
    <t>Description</t>
  </si>
  <si>
    <t>Travel</t>
  </si>
  <si>
    <t>Meal</t>
  </si>
  <si>
    <t>Hospitality</t>
  </si>
  <si>
    <t>Taxi</t>
  </si>
  <si>
    <t>Accommodation</t>
  </si>
  <si>
    <t>Parking</t>
  </si>
  <si>
    <t>Queensway Carleton Hospital</t>
  </si>
  <si>
    <t>Ann Fuller</t>
  </si>
  <si>
    <t>Cam Best</t>
  </si>
  <si>
    <t>Chad Schella</t>
  </si>
  <si>
    <t>Reporting Period</t>
  </si>
  <si>
    <t>Vehicle/Mileage</t>
  </si>
  <si>
    <t>Train/Air</t>
  </si>
  <si>
    <t>Total</t>
  </si>
  <si>
    <t>President &amp; CEO, non-voting Board of Directors member</t>
  </si>
  <si>
    <t>Vice Chair, Board of Directors</t>
  </si>
  <si>
    <t>EXPS-02</t>
  </si>
  <si>
    <t>EXPENSE REF. (NOT POSTED)</t>
  </si>
  <si>
    <t>EXPS-26, uniglobe 535767</t>
  </si>
  <si>
    <t>Dr. Katalin Kovacs</t>
  </si>
  <si>
    <t>Rebecca Hickey</t>
  </si>
  <si>
    <t>Wendy Nicklin</t>
  </si>
  <si>
    <t>Al Hamdani</t>
  </si>
  <si>
    <t>Rana Chreyh</t>
  </si>
  <si>
    <t>Chief Communications Officer</t>
  </si>
  <si>
    <t xml:space="preserve">Gisele Larocque </t>
  </si>
  <si>
    <t>Michel Brenning</t>
  </si>
  <si>
    <t>Ahmer Gulzar</t>
  </si>
  <si>
    <t>Chair, Board of Directors</t>
  </si>
  <si>
    <t>Jonathan Dewar</t>
  </si>
  <si>
    <t>Dr. Sameer Vakani</t>
  </si>
  <si>
    <t>Lois Boateng Amirikah</t>
  </si>
  <si>
    <t>Asha Gajaria</t>
  </si>
  <si>
    <t>David Lao</t>
  </si>
  <si>
    <t>Frederik Larouche</t>
  </si>
  <si>
    <t>Evelyn Spence</t>
  </si>
  <si>
    <t>Mike Muldner</t>
  </si>
  <si>
    <t>Shawn Sutton</t>
  </si>
  <si>
    <t>Lindsay Wyers</t>
  </si>
  <si>
    <t>VP Digital Transformation and CIO</t>
  </si>
  <si>
    <t xml:space="preserve">Vice Chair, Board of Directors    </t>
  </si>
  <si>
    <t xml:space="preserve">Chair, Board of Directors    </t>
  </si>
  <si>
    <t xml:space="preserve">Board of Directors, community member </t>
  </si>
  <si>
    <t>October 17, 2024</t>
  </si>
  <si>
    <t>Local Meetings: Regional Initiatives</t>
  </si>
  <si>
    <t>Yes</t>
  </si>
  <si>
    <t>No</t>
  </si>
  <si>
    <t>Emily Gruenwoldt</t>
  </si>
  <si>
    <t>VP Corporate, Diagnostic, Pharmacy and CFO</t>
  </si>
  <si>
    <t>President , Medical Staff, non-voting Board of Directors member</t>
  </si>
  <si>
    <t xml:space="preserve">Board of Directors </t>
  </si>
  <si>
    <t>Ashley Malloff</t>
  </si>
  <si>
    <t>Jen Plant</t>
  </si>
  <si>
    <t xml:space="preserve">VP Quality &amp; Chief Nursing Executive </t>
  </si>
  <si>
    <t>VP Clinical Services</t>
  </si>
  <si>
    <t>October 1, 2025 - March 31, 2026</t>
  </si>
  <si>
    <t>October 2025</t>
  </si>
  <si>
    <t>December 2025</t>
  </si>
  <si>
    <t>January 2026</t>
  </si>
  <si>
    <t>November 2025</t>
  </si>
  <si>
    <t>February 2026</t>
  </si>
  <si>
    <t>February 19, 2026</t>
  </si>
  <si>
    <t>December 11, 2025</t>
  </si>
  <si>
    <t>December 15, 2025</t>
  </si>
  <si>
    <t>Ontario Health visit (NYGH)</t>
  </si>
  <si>
    <t>PRHC Health Workforce AI Conference</t>
  </si>
  <si>
    <t>March 14-17, 2026</t>
  </si>
  <si>
    <t>IVEY Business School Finance for Non-Financial Professionals</t>
  </si>
  <si>
    <t>February 3, 2026</t>
  </si>
  <si>
    <t>VP Data and Strategy, CHRO and CPO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</si>
</sst>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4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4" fillId="0" borderId="0" xfId="0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44" fontId="6" fillId="0" borderId="4" xfId="1" applyFont="1" applyBorder="1" applyAlignment="1">
      <alignment wrapText="1"/>
    </xf>
    <xf numFmtId="44" fontId="6" fillId="0" borderId="0" xfId="1" applyFont="1" applyAlignment="1">
      <alignment wrapText="1"/>
    </xf>
    <xf numFmtId="49" fontId="4" fillId="0" borderId="4" xfId="0" applyNumberFormat="1" applyFont="1" applyBorder="1" applyAlignment="1">
      <alignment wrapText="1"/>
    </xf>
    <xf numFmtId="49" fontId="0" fillId="0" borderId="4" xfId="0" applyNumberFormat="1" applyBorder="1" applyAlignment="1">
      <alignment wrapText="1"/>
    </xf>
    <xf numFmtId="44" fontId="6" fillId="0" borderId="4" xfId="1" applyFont="1" applyFill="1" applyBorder="1" applyAlignment="1">
      <alignment wrapText="1"/>
    </xf>
    <xf numFmtId="44" fontId="4" fillId="0" borderId="4" xfId="1" applyFont="1" applyBorder="1" applyAlignment="1">
      <alignment wrapText="1"/>
    </xf>
    <xf numFmtId="44" fontId="4" fillId="0" borderId="5" xfId="1" applyFont="1" applyBorder="1" applyAlignment="1">
      <alignment vertical="top" wrapText="1"/>
    </xf>
    <xf numFmtId="49" fontId="3" fillId="0" borderId="0" xfId="0" applyNumberFormat="1" applyFont="1"/>
    <xf numFmtId="49" fontId="0" fillId="0" borderId="0" xfId="0" applyNumberFormat="1"/>
    <xf numFmtId="43" fontId="4" fillId="0" borderId="4" xfId="1" applyNumberFormat="1" applyFont="1" applyBorder="1" applyAlignment="1">
      <alignment wrapText="1"/>
    </xf>
    <xf numFmtId="44" fontId="6" fillId="0" borderId="4" xfId="1" applyFont="1" applyBorder="1" applyAlignment="1"/>
    <xf numFmtId="44" fontId="6" fillId="0" borderId="4" xfId="1" applyFont="1" applyFill="1" applyBorder="1" applyAlignment="1"/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/>
    </xf>
    <xf numFmtId="164" fontId="3" fillId="0" borderId="5" xfId="0" applyNumberFormat="1" applyFont="1" applyBorder="1" applyAlignment="1">
      <alignment horizontal="left"/>
    </xf>
    <xf numFmtId="49" fontId="7" fillId="0" borderId="4" xfId="0" applyNumberFormat="1" applyFont="1" applyBorder="1"/>
    <xf numFmtId="49" fontId="1" fillId="0" borderId="4" xfId="0" applyNumberFormat="1" applyFont="1" applyBorder="1" applyAlignment="1">
      <alignment wrapText="1"/>
    </xf>
    <xf numFmtId="44" fontId="0" fillId="0" borderId="0" xfId="0" applyNumberFormat="1" applyAlignment="1">
      <alignment wrapText="1"/>
    </xf>
    <xf numFmtId="164" fontId="1" fillId="0" borderId="5" xfId="0" applyNumberFormat="1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44" fontId="1" fillId="0" borderId="4" xfId="1" applyFont="1" applyBorder="1" applyAlignment="1">
      <alignment horizontal="center"/>
    </xf>
    <xf numFmtId="44" fontId="1" fillId="0" borderId="5" xfId="1" applyFont="1" applyBorder="1" applyAlignment="1">
      <alignment horizontal="center"/>
    </xf>
    <xf numFmtId="44" fontId="1" fillId="0" borderId="4" xfId="1" applyFont="1" applyBorder="1" applyAlignment="1">
      <alignment horizontal="center" wrapText="1"/>
    </xf>
    <xf numFmtId="44" fontId="1" fillId="0" borderId="5" xfId="1" applyFont="1" applyBorder="1" applyAlignment="1">
      <alignment horizontal="center" wrapText="1"/>
    </xf>
    <xf numFmtId="44" fontId="0" fillId="0" borderId="4" xfId="1" applyFont="1" applyFill="1" applyBorder="1" applyAlignment="1">
      <alignment wrapText="1"/>
    </xf>
    <xf numFmtId="0" fontId="0" fillId="0" borderId="2" xfId="0" applyBorder="1" applyAlignment="1">
      <alignment wrapText="1"/>
    </xf>
    <xf numFmtId="164" fontId="0" fillId="0" borderId="4" xfId="0" applyNumberFormat="1" applyBorder="1" applyAlignment="1">
      <alignment horizontal="left"/>
    </xf>
    <xf numFmtId="49" fontId="7" fillId="0" borderId="0" xfId="0" applyNumberFormat="1" applyFont="1"/>
    <xf numFmtId="44" fontId="7" fillId="0" borderId="4" xfId="1" applyFont="1" applyBorder="1" applyAlignment="1">
      <alignment wrapText="1"/>
    </xf>
    <xf numFmtId="49" fontId="3" fillId="0" borderId="4" xfId="0" applyNumberFormat="1" applyFont="1" applyBorder="1" applyAlignment="1">
      <alignment wrapText="1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 vertical="top" wrapText="1"/>
    </xf>
    <xf numFmtId="44" fontId="3" fillId="0" borderId="4" xfId="1" applyFont="1" applyBorder="1" applyAlignment="1">
      <alignment horizontal="right"/>
    </xf>
    <xf numFmtId="44" fontId="3" fillId="0" borderId="5" xfId="1" applyFont="1" applyBorder="1" applyAlignment="1">
      <alignment horizontal="center"/>
    </xf>
    <xf numFmtId="44" fontId="7" fillId="0" borderId="4" xfId="1" applyFont="1" applyBorder="1" applyAlignment="1"/>
    <xf numFmtId="44" fontId="3" fillId="0" borderId="5" xfId="1" applyFont="1" applyBorder="1" applyAlignment="1">
      <alignment vertical="top" wrapText="1"/>
    </xf>
    <xf numFmtId="44" fontId="3" fillId="0" borderId="4" xfId="1" applyFont="1" applyBorder="1" applyAlignment="1">
      <alignment wrapText="1"/>
    </xf>
    <xf numFmtId="0" fontId="4" fillId="0" borderId="2" xfId="0" applyFont="1" applyBorder="1" applyAlignment="1">
      <alignment wrapText="1"/>
    </xf>
    <xf numFmtId="15" fontId="4" fillId="0" borderId="2" xfId="0" applyNumberFormat="1" applyFont="1" applyBorder="1" applyAlignment="1">
      <alignment wrapText="1"/>
    </xf>
    <xf numFmtId="0" fontId="6" fillId="0" borderId="2" xfId="1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0" xfId="0" applyAlignment="1">
      <alignment vertical="top"/>
    </xf>
    <xf numFmtId="0" fontId="6" fillId="0" borderId="2" xfId="1" applyNumberFormat="1" applyFont="1" applyBorder="1" applyAlignment="1"/>
    <xf numFmtId="164" fontId="0" fillId="0" borderId="4" xfId="0" quotePrefix="1" applyNumberFormat="1" applyBorder="1" applyAlignment="1">
      <alignment horizontal="left"/>
    </xf>
    <xf numFmtId="0" fontId="3" fillId="4" borderId="4" xfId="0" applyFont="1" applyFill="1" applyBorder="1" applyAlignment="1">
      <alignment horizontal="center" wrapText="1"/>
    </xf>
    <xf numFmtId="44" fontId="0" fillId="0" borderId="3" xfId="1" applyFont="1" applyFill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7" fillId="0" borderId="0" xfId="0" applyFont="1"/>
    <xf numFmtId="164" fontId="0" fillId="0" borderId="5" xfId="0" applyNumberFormat="1" applyBorder="1" applyAlignment="1">
      <alignment horizontal="left"/>
    </xf>
    <xf numFmtId="49" fontId="0" fillId="0" borderId="4" xfId="0" quotePrefix="1" applyNumberFormat="1" applyBorder="1" applyAlignment="1">
      <alignment horizontal="left"/>
    </xf>
    <xf numFmtId="49" fontId="1" fillId="0" borderId="5" xfId="0" quotePrefix="1" applyNumberFormat="1" applyFont="1" applyBorder="1" applyAlignment="1">
      <alignment horizontal="left"/>
    </xf>
    <xf numFmtId="49" fontId="0" fillId="0" borderId="4" xfId="0" applyNumberFormat="1" applyBorder="1"/>
    <xf numFmtId="49" fontId="1" fillId="0" borderId="5" xfId="0" applyNumberFormat="1" applyFont="1" applyBorder="1" applyAlignment="1">
      <alignment horizontal="left"/>
    </xf>
    <xf numFmtId="0" fontId="1" fillId="0" borderId="2" xfId="0" applyFont="1" applyBorder="1" applyAlignment="1">
      <alignment wrapText="1"/>
    </xf>
    <xf numFmtId="15" fontId="1" fillId="0" borderId="2" xfId="0" applyNumberFormat="1" applyFont="1" applyBorder="1"/>
    <xf numFmtId="17" fontId="0" fillId="0" borderId="0" xfId="0" applyNumberFormat="1"/>
    <xf numFmtId="17" fontId="0" fillId="0" borderId="0" xfId="0" quotePrefix="1" applyNumberFormat="1"/>
    <xf numFmtId="0" fontId="0" fillId="0" borderId="0" xfId="0" quotePrefix="1"/>
    <xf numFmtId="49" fontId="0" fillId="0" borderId="4" xfId="0" quotePrefix="1" applyNumberFormat="1" applyBorder="1"/>
    <xf numFmtId="15" fontId="4" fillId="0" borderId="2" xfId="0" applyNumberFormat="1" applyFont="1" applyBorder="1" applyAlignment="1">
      <alignment horizontal="left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0" fillId="0" borderId="2" xfId="0" applyBorder="1" applyAlignment="1">
      <alignment horizontal="left"/>
    </xf>
    <xf numFmtId="15" fontId="1" fillId="0" borderId="2" xfId="0" applyNumberFormat="1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 vertical="top"/>
    </xf>
    <xf numFmtId="0" fontId="0" fillId="0" borderId="0" xfId="0" applyBorder="1" applyAlignment="1">
      <alignment wrapText="1"/>
    </xf>
    <xf numFmtId="0" fontId="0" fillId="0" borderId="0" xfId="0" applyFill="1"/>
    <xf numFmtId="0" fontId="0" fillId="0" borderId="3" xfId="0" applyFill="1" applyBorder="1"/>
    <xf numFmtId="15" fontId="0" fillId="0" borderId="2" xfId="0" applyNumberFormat="1" applyFill="1" applyBorder="1"/>
    <xf numFmtId="0" fontId="0" fillId="0" borderId="2" xfId="0" applyFill="1" applyBorder="1"/>
  </cellXfs>
  <cellStyles count="5">
    <cellStyle name="Currency" xfId="1" builtinId="4"/>
    <cellStyle name="Currency 2" xfId="2" xr:uid="{3EED29CA-8A10-457B-847A-CFE74501505E}"/>
    <cellStyle name="Currency 2 2" xfId="4" xr:uid="{90A03A0B-737C-4127-A885-24E635CBAF64}"/>
    <cellStyle name="Currency 3" xfId="3" xr:uid="{48BAFA0D-E65C-402D-B127-3CC8FDE8C844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32"/>
  <sheetViews>
    <sheetView tabSelected="1" workbookViewId="0">
      <selection activeCell="E25" sqref="E25"/>
    </sheetView>
  </sheetViews>
  <sheetFormatPr defaultRowHeight="15" x14ac:dyDescent="0.25"/>
  <cols>
    <col min="1" max="1" width="23" bestFit="1" customWidth="1"/>
    <col min="2" max="2" width="80.28515625" customWidth="1"/>
    <col min="3" max="3" width="18" bestFit="1" customWidth="1"/>
  </cols>
  <sheetData>
    <row r="1" spans="1:9" x14ac:dyDescent="0.25">
      <c r="A1" s="1" t="s">
        <v>17</v>
      </c>
      <c r="B1" s="1"/>
    </row>
    <row r="2" spans="1:9" x14ac:dyDescent="0.25">
      <c r="A2" s="1" t="s">
        <v>7</v>
      </c>
      <c r="B2" s="1"/>
    </row>
    <row r="3" spans="1:9" x14ac:dyDescent="0.25">
      <c r="A3" s="1" t="s">
        <v>0</v>
      </c>
      <c r="B3" s="1"/>
    </row>
    <row r="4" spans="1:9" x14ac:dyDescent="0.25">
      <c r="A4" s="1" t="s">
        <v>21</v>
      </c>
      <c r="B4" s="70" t="s">
        <v>66</v>
      </c>
    </row>
    <row r="6" spans="1:9" ht="15.75" thickBot="1" x14ac:dyDescent="0.3">
      <c r="A6" s="2"/>
      <c r="B6" s="3"/>
      <c r="C6" s="2"/>
    </row>
    <row r="7" spans="1:9" ht="30.75" thickBot="1" x14ac:dyDescent="0.3">
      <c r="A7" s="4" t="s">
        <v>1</v>
      </c>
      <c r="B7" s="4" t="s">
        <v>2</v>
      </c>
      <c r="C7" s="5" t="s">
        <v>3</v>
      </c>
      <c r="D7" s="6"/>
    </row>
    <row r="8" spans="1:9" x14ac:dyDescent="0.25">
      <c r="A8" s="92" t="s">
        <v>38</v>
      </c>
      <c r="B8" s="9" t="s">
        <v>6</v>
      </c>
      <c r="C8" s="61" t="s">
        <v>57</v>
      </c>
    </row>
    <row r="9" spans="1:9" ht="15.75" customHeight="1" x14ac:dyDescent="0.25">
      <c r="A9" s="93" t="s">
        <v>33</v>
      </c>
      <c r="B9" s="9" t="s">
        <v>26</v>
      </c>
      <c r="C9" s="61" t="s">
        <v>57</v>
      </c>
    </row>
    <row r="10" spans="1:9" x14ac:dyDescent="0.25">
      <c r="A10" s="94" t="s">
        <v>18</v>
      </c>
      <c r="B10" s="11" t="s">
        <v>35</v>
      </c>
      <c r="C10" s="61" t="s">
        <v>57</v>
      </c>
    </row>
    <row r="11" spans="1:9" x14ac:dyDescent="0.25">
      <c r="A11" s="93" t="s">
        <v>43</v>
      </c>
      <c r="B11" s="9" t="s">
        <v>6</v>
      </c>
      <c r="C11" s="61" t="s">
        <v>57</v>
      </c>
    </row>
    <row r="12" spans="1:9" x14ac:dyDescent="0.25">
      <c r="A12" s="93" t="s">
        <v>62</v>
      </c>
      <c r="B12" s="9" t="s">
        <v>64</v>
      </c>
      <c r="C12" s="61" t="s">
        <v>56</v>
      </c>
    </row>
    <row r="13" spans="1:9" x14ac:dyDescent="0.25">
      <c r="A13" s="93" t="s">
        <v>19</v>
      </c>
      <c r="B13" s="9" t="s">
        <v>59</v>
      </c>
      <c r="C13" s="10" t="s">
        <v>56</v>
      </c>
    </row>
    <row r="14" spans="1:9" x14ac:dyDescent="0.25">
      <c r="A14" s="93" t="s">
        <v>20</v>
      </c>
      <c r="B14" s="9" t="s">
        <v>52</v>
      </c>
      <c r="C14" s="61" t="s">
        <v>57</v>
      </c>
      <c r="I14" s="12"/>
    </row>
    <row r="15" spans="1:9" x14ac:dyDescent="0.25">
      <c r="A15" s="93" t="s">
        <v>44</v>
      </c>
      <c r="B15" s="9" t="s">
        <v>53</v>
      </c>
      <c r="C15" s="61" t="s">
        <v>57</v>
      </c>
      <c r="I15" s="12"/>
    </row>
    <row r="16" spans="1:9" x14ac:dyDescent="0.25">
      <c r="A16" s="93" t="s">
        <v>4</v>
      </c>
      <c r="B16" s="9" t="s">
        <v>25</v>
      </c>
      <c r="C16" s="10" t="s">
        <v>56</v>
      </c>
    </row>
    <row r="17" spans="1:3" x14ac:dyDescent="0.25">
      <c r="A17" s="93" t="s">
        <v>30</v>
      </c>
      <c r="B17" s="9" t="s">
        <v>5</v>
      </c>
      <c r="C17" s="10" t="s">
        <v>56</v>
      </c>
    </row>
    <row r="18" spans="1:3" x14ac:dyDescent="0.25">
      <c r="A18" s="93" t="s">
        <v>41</v>
      </c>
      <c r="B18" s="9" t="s">
        <v>60</v>
      </c>
      <c r="C18" s="61" t="s">
        <v>57</v>
      </c>
    </row>
    <row r="19" spans="1:3" x14ac:dyDescent="0.25">
      <c r="A19" s="93" t="s">
        <v>58</v>
      </c>
      <c r="B19" s="9" t="s">
        <v>61</v>
      </c>
      <c r="C19" s="61" t="s">
        <v>57</v>
      </c>
    </row>
    <row r="20" spans="1:3" x14ac:dyDescent="0.25">
      <c r="A20" s="93" t="s">
        <v>46</v>
      </c>
      <c r="B20" s="9" t="s">
        <v>6</v>
      </c>
      <c r="C20" s="61" t="s">
        <v>57</v>
      </c>
    </row>
    <row r="21" spans="1:3" x14ac:dyDescent="0.25">
      <c r="A21" s="95" t="s">
        <v>45</v>
      </c>
      <c r="B21" s="7" t="s">
        <v>53</v>
      </c>
      <c r="C21" s="61" t="s">
        <v>57</v>
      </c>
    </row>
    <row r="22" spans="1:3" x14ac:dyDescent="0.25">
      <c r="A22" s="95" t="s">
        <v>36</v>
      </c>
      <c r="B22" s="7" t="s">
        <v>80</v>
      </c>
      <c r="C22" s="10" t="s">
        <v>57</v>
      </c>
    </row>
    <row r="23" spans="1:3" x14ac:dyDescent="0.25">
      <c r="A23" s="93" t="s">
        <v>63</v>
      </c>
      <c r="B23" s="9" t="s">
        <v>65</v>
      </c>
      <c r="C23" s="61" t="s">
        <v>56</v>
      </c>
    </row>
    <row r="24" spans="1:3" x14ac:dyDescent="0.25">
      <c r="A24" s="93" t="s">
        <v>40</v>
      </c>
      <c r="B24" s="9" t="s">
        <v>6</v>
      </c>
      <c r="C24" s="61" t="s">
        <v>57</v>
      </c>
    </row>
    <row r="25" spans="1:3" x14ac:dyDescent="0.25">
      <c r="A25" s="93" t="s">
        <v>49</v>
      </c>
      <c r="B25" s="9" t="s">
        <v>50</v>
      </c>
      <c r="C25" s="10" t="s">
        <v>56</v>
      </c>
    </row>
    <row r="26" spans="1:3" x14ac:dyDescent="0.25">
      <c r="A26" s="95" t="s">
        <v>42</v>
      </c>
      <c r="B26" s="9" t="s">
        <v>53</v>
      </c>
      <c r="C26" s="61" t="s">
        <v>57</v>
      </c>
    </row>
    <row r="27" spans="1:3" x14ac:dyDescent="0.25">
      <c r="A27" s="95" t="s">
        <v>37</v>
      </c>
      <c r="B27" s="9" t="s">
        <v>6</v>
      </c>
      <c r="C27" s="61" t="s">
        <v>57</v>
      </c>
    </row>
    <row r="28" spans="1:3" x14ac:dyDescent="0.25">
      <c r="A28" s="93" t="s">
        <v>47</v>
      </c>
      <c r="B28" s="9" t="s">
        <v>6</v>
      </c>
      <c r="C28" s="61" t="s">
        <v>57</v>
      </c>
    </row>
    <row r="29" spans="1:3" x14ac:dyDescent="0.25">
      <c r="A29" s="93" t="s">
        <v>34</v>
      </c>
      <c r="B29" s="9" t="s">
        <v>51</v>
      </c>
      <c r="C29" s="61" t="s">
        <v>57</v>
      </c>
    </row>
    <row r="30" spans="1:3" x14ac:dyDescent="0.25">
      <c r="A30" s="93" t="s">
        <v>31</v>
      </c>
      <c r="B30" s="9" t="s">
        <v>6</v>
      </c>
      <c r="C30" s="61" t="s">
        <v>57</v>
      </c>
    </row>
    <row r="31" spans="1:3" x14ac:dyDescent="0.25">
      <c r="A31" s="93" t="s">
        <v>48</v>
      </c>
      <c r="B31" s="9" t="s">
        <v>6</v>
      </c>
      <c r="C31" s="61" t="s">
        <v>57</v>
      </c>
    </row>
    <row r="32" spans="1:3" x14ac:dyDescent="0.25">
      <c r="A32" s="93" t="s">
        <v>32</v>
      </c>
      <c r="B32" s="9" t="s">
        <v>26</v>
      </c>
      <c r="C32" s="61" t="s">
        <v>57</v>
      </c>
    </row>
  </sheetData>
  <sortState xmlns:xlrd2="http://schemas.microsoft.com/office/spreadsheetml/2017/richdata2" ref="A8:C32">
    <sortCondition ref="A8:A32"/>
  </sortState>
  <pageMargins left="0.70866141732283472" right="0.70866141732283472" top="0.74803149606299213" bottom="0.74803149606299213" header="0.31496062992125984" footer="0.31496062992125984"/>
  <pageSetup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C0915-97A1-45A4-8A4F-BBBC00C8F62B}">
  <dimension ref="A1:J18"/>
  <sheetViews>
    <sheetView workbookViewId="0">
      <selection activeCell="A2" sqref="A2:J15"/>
    </sheetView>
  </sheetViews>
  <sheetFormatPr defaultRowHeight="15" x14ac:dyDescent="0.25"/>
  <cols>
    <col min="1" max="1" width="23.7109375" customWidth="1"/>
    <col min="2" max="2" width="33.140625" style="13" customWidth="1"/>
    <col min="3" max="3" width="9" style="13" bestFit="1" customWidth="1"/>
    <col min="4" max="4" width="8" style="13" bestFit="1" customWidth="1"/>
    <col min="5" max="5" width="15.5703125" style="13" bestFit="1" customWidth="1"/>
    <col min="6" max="7" width="8" style="13" bestFit="1" customWidth="1"/>
    <col min="8" max="8" width="10.5703125" style="13" bestFit="1" customWidth="1"/>
    <col min="9" max="9" width="14.28515625" style="13" customWidth="1"/>
    <col min="10" max="10" width="33.42578125" style="13" bestFit="1" customWidth="1"/>
  </cols>
  <sheetData>
    <row r="1" spans="1:10" x14ac:dyDescent="0.25">
      <c r="A1" s="1" t="s">
        <v>17</v>
      </c>
    </row>
    <row r="2" spans="1:10" x14ac:dyDescent="0.25">
      <c r="A2" s="1" t="s">
        <v>7</v>
      </c>
    </row>
    <row r="3" spans="1:10" x14ac:dyDescent="0.25">
      <c r="A3" s="1"/>
    </row>
    <row r="4" spans="1:10" x14ac:dyDescent="0.25">
      <c r="A4" s="1" t="s">
        <v>21</v>
      </c>
      <c r="B4" s="54" t="e">
        <f>+#REF!</f>
        <v>#REF!</v>
      </c>
      <c r="C4" s="54"/>
      <c r="D4" s="54"/>
      <c r="E4" s="54"/>
      <c r="F4" s="54"/>
      <c r="G4" s="54"/>
    </row>
    <row r="6" spans="1:10" x14ac:dyDescent="0.25">
      <c r="A6" s="1" t="s">
        <v>1</v>
      </c>
      <c r="B6" s="62" t="s">
        <v>20</v>
      </c>
      <c r="C6" s="8"/>
      <c r="D6" s="8"/>
      <c r="E6" s="8"/>
      <c r="F6" s="8"/>
      <c r="G6" s="8"/>
    </row>
    <row r="7" spans="1:10" x14ac:dyDescent="0.25">
      <c r="D7" s="14"/>
    </row>
    <row r="8" spans="1:10" x14ac:dyDescent="0.25">
      <c r="A8" s="1" t="s">
        <v>2</v>
      </c>
      <c r="B8" s="7" t="s">
        <v>39</v>
      </c>
      <c r="C8" s="41"/>
      <c r="D8" s="41"/>
      <c r="E8" s="41"/>
      <c r="F8" s="41"/>
      <c r="G8" s="41"/>
    </row>
    <row r="11" spans="1:10" x14ac:dyDescent="0.25">
      <c r="A11" s="76" t="s">
        <v>8</v>
      </c>
      <c r="B11" s="79" t="s">
        <v>9</v>
      </c>
      <c r="C11" s="80"/>
      <c r="D11" s="80"/>
      <c r="E11" s="80"/>
      <c r="F11" s="80"/>
      <c r="G11" s="80"/>
      <c r="H11" s="81"/>
      <c r="I11" s="76" t="s">
        <v>24</v>
      </c>
      <c r="J11" s="76" t="s">
        <v>10</v>
      </c>
    </row>
    <row r="12" spans="1:10" x14ac:dyDescent="0.25">
      <c r="A12" s="77"/>
      <c r="B12" s="82" t="s">
        <v>11</v>
      </c>
      <c r="C12" s="83"/>
      <c r="D12" s="83"/>
      <c r="E12" s="83"/>
      <c r="F12" s="84"/>
      <c r="G12" s="85" t="s">
        <v>12</v>
      </c>
      <c r="H12" s="85" t="s">
        <v>13</v>
      </c>
      <c r="I12" s="77"/>
      <c r="J12" s="77"/>
    </row>
    <row r="13" spans="1:10" x14ac:dyDescent="0.25">
      <c r="A13" s="78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6"/>
      <c r="H13" s="86"/>
      <c r="I13" s="78"/>
      <c r="J13" s="78"/>
    </row>
    <row r="14" spans="1:10" x14ac:dyDescent="0.25">
      <c r="A14" s="42"/>
      <c r="B14" s="25"/>
      <c r="C14" s="26"/>
      <c r="D14" s="25"/>
      <c r="E14" s="25"/>
      <c r="F14" s="25"/>
      <c r="G14" s="25"/>
      <c r="H14" s="25"/>
      <c r="I14" s="50">
        <f>SUM(B14:H14)</f>
        <v>0</v>
      </c>
      <c r="J14" s="32"/>
    </row>
    <row r="15" spans="1:10" x14ac:dyDescent="0.25">
      <c r="A15" s="31" t="s">
        <v>24</v>
      </c>
      <c r="B15" s="50">
        <f t="shared" ref="B15:I15" si="0">SUM(B14:B14)</f>
        <v>0</v>
      </c>
      <c r="C15" s="50">
        <f t="shared" si="0"/>
        <v>0</v>
      </c>
      <c r="D15" s="50">
        <f t="shared" si="0"/>
        <v>0</v>
      </c>
      <c r="E15" s="50">
        <f t="shared" si="0"/>
        <v>0</v>
      </c>
      <c r="F15" s="50">
        <f t="shared" si="0"/>
        <v>0</v>
      </c>
      <c r="G15" s="50">
        <f t="shared" si="0"/>
        <v>0</v>
      </c>
      <c r="H15" s="50">
        <f t="shared" si="0"/>
        <v>0</v>
      </c>
      <c r="I15" s="50">
        <f t="shared" si="0"/>
        <v>0</v>
      </c>
      <c r="J15" s="18"/>
    </row>
    <row r="17" spans="1:3" x14ac:dyDescent="0.25">
      <c r="C17"/>
    </row>
    <row r="18" spans="1:3" x14ac:dyDescent="0.25">
      <c r="A18" s="23"/>
    </row>
  </sheetData>
  <mergeCells count="7">
    <mergeCell ref="A11:A13"/>
    <mergeCell ref="B11:H11"/>
    <mergeCell ref="I11:I13"/>
    <mergeCell ref="J11:J13"/>
    <mergeCell ref="B12:F12"/>
    <mergeCell ref="G12:G13"/>
    <mergeCell ref="H12:H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F9CFE-4312-4A92-BD43-ADE1987EE518}">
  <dimension ref="A1:J15"/>
  <sheetViews>
    <sheetView workbookViewId="0">
      <selection sqref="A1:XFD1048576"/>
    </sheetView>
  </sheetViews>
  <sheetFormatPr defaultRowHeight="15" x14ac:dyDescent="0.25"/>
  <cols>
    <col min="1" max="1" width="37.7109375" bestFit="1" customWidth="1"/>
    <col min="2" max="2" width="29.7109375" bestFit="1" customWidth="1"/>
    <col min="3" max="3" width="8.85546875" bestFit="1" customWidth="1"/>
    <col min="4" max="4" width="6.140625" bestFit="1" customWidth="1"/>
    <col min="5" max="5" width="8.5703125" bestFit="1" customWidth="1"/>
    <col min="6" max="6" width="7.5703125" bestFit="1" customWidth="1"/>
    <col min="7" max="7" width="6.140625" bestFit="1" customWidth="1"/>
    <col min="8" max="8" width="10.5703125" bestFit="1" customWidth="1"/>
    <col min="9" max="9" width="6.140625" bestFit="1" customWidth="1"/>
    <col min="10" max="10" width="11.140625" bestFit="1" customWidth="1"/>
  </cols>
  <sheetData>
    <row r="1" spans="1:10" x14ac:dyDescent="0.25">
      <c r="A1" s="63" t="s">
        <v>17</v>
      </c>
    </row>
    <row r="2" spans="1:10" x14ac:dyDescent="0.25">
      <c r="A2" s="1" t="s">
        <v>7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A3" s="1"/>
      <c r="B3" s="13"/>
      <c r="C3" s="13"/>
      <c r="D3" s="13"/>
      <c r="E3" s="13"/>
      <c r="F3" s="13"/>
      <c r="G3" s="13"/>
      <c r="H3" s="13"/>
      <c r="I3" s="13"/>
      <c r="J3" s="13"/>
    </row>
    <row r="4" spans="1:10" ht="60" x14ac:dyDescent="0.25">
      <c r="A4" s="1" t="s">
        <v>21</v>
      </c>
      <c r="B4" s="54" t="e">
        <f>+#REF!</f>
        <v>#REF!</v>
      </c>
      <c r="C4" s="54"/>
      <c r="D4" s="54"/>
      <c r="E4" s="54"/>
      <c r="F4" s="54"/>
      <c r="G4" s="54"/>
      <c r="H4" s="13"/>
      <c r="I4" s="13"/>
      <c r="J4" s="13"/>
    </row>
    <row r="5" spans="1:10" x14ac:dyDescent="0.25"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25">
      <c r="A6" s="1" t="s">
        <v>1</v>
      </c>
      <c r="B6" s="62" t="s">
        <v>20</v>
      </c>
      <c r="C6" s="8"/>
      <c r="D6" s="8"/>
      <c r="E6" s="8"/>
      <c r="F6" s="8"/>
      <c r="G6" s="8"/>
      <c r="H6" s="13"/>
      <c r="I6" s="13"/>
      <c r="J6" s="13"/>
    </row>
    <row r="7" spans="1:10" x14ac:dyDescent="0.25">
      <c r="B7" s="13"/>
      <c r="C7" s="13"/>
      <c r="D7" s="14"/>
      <c r="E7" s="13"/>
      <c r="F7" s="13"/>
      <c r="G7" s="13"/>
      <c r="H7" s="13"/>
      <c r="I7" s="13"/>
      <c r="J7" s="13"/>
    </row>
    <row r="8" spans="1:10" x14ac:dyDescent="0.25">
      <c r="A8" s="1" t="s">
        <v>2</v>
      </c>
      <c r="B8" s="7" t="s">
        <v>39</v>
      </c>
      <c r="C8" s="41"/>
      <c r="D8" s="41"/>
      <c r="E8" s="41"/>
      <c r="F8" s="41"/>
      <c r="G8" s="41"/>
      <c r="H8" s="13"/>
      <c r="I8" s="13"/>
      <c r="J8" s="13"/>
    </row>
    <row r="9" spans="1:10" x14ac:dyDescent="0.25"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5">
      <c r="B10" s="13"/>
      <c r="C10" s="13"/>
      <c r="D10" s="13"/>
      <c r="E10" s="13"/>
      <c r="F10" s="13"/>
      <c r="G10" s="13"/>
      <c r="H10" s="13"/>
      <c r="I10" s="13"/>
      <c r="J10" s="13"/>
    </row>
    <row r="11" spans="1:10" x14ac:dyDescent="0.25">
      <c r="A11" s="76" t="s">
        <v>8</v>
      </c>
      <c r="B11" s="79" t="s">
        <v>9</v>
      </c>
      <c r="C11" s="80"/>
      <c r="D11" s="80"/>
      <c r="E11" s="80"/>
      <c r="F11" s="80"/>
      <c r="G11" s="80"/>
      <c r="H11" s="81"/>
      <c r="I11" s="76" t="s">
        <v>24</v>
      </c>
      <c r="J11" s="76" t="s">
        <v>10</v>
      </c>
    </row>
    <row r="12" spans="1:10" x14ac:dyDescent="0.25">
      <c r="A12" s="77"/>
      <c r="B12" s="82" t="s">
        <v>11</v>
      </c>
      <c r="C12" s="83"/>
      <c r="D12" s="83"/>
      <c r="E12" s="83"/>
      <c r="F12" s="84"/>
      <c r="G12" s="85" t="s">
        <v>12</v>
      </c>
      <c r="H12" s="85" t="s">
        <v>13</v>
      </c>
      <c r="I12" s="77"/>
      <c r="J12" s="77"/>
    </row>
    <row r="13" spans="1:10" ht="30" x14ac:dyDescent="0.25">
      <c r="A13" s="78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6"/>
      <c r="H13" s="86"/>
      <c r="I13" s="78"/>
      <c r="J13" s="78"/>
    </row>
    <row r="14" spans="1:10" x14ac:dyDescent="0.25">
      <c r="A14" s="42"/>
      <c r="B14" s="25"/>
      <c r="C14" s="26"/>
      <c r="D14" s="25"/>
      <c r="E14" s="25"/>
      <c r="F14" s="25"/>
      <c r="G14" s="25"/>
      <c r="H14" s="25"/>
      <c r="I14" s="50">
        <f>SUM(B14:H14)</f>
        <v>0</v>
      </c>
      <c r="J14" s="32"/>
    </row>
    <row r="15" spans="1:10" x14ac:dyDescent="0.25">
      <c r="A15" s="31" t="s">
        <v>24</v>
      </c>
      <c r="B15" s="50">
        <f t="shared" ref="B15:I15" si="0">SUM(B14:B14)</f>
        <v>0</v>
      </c>
      <c r="C15" s="50">
        <f t="shared" si="0"/>
        <v>0</v>
      </c>
      <c r="D15" s="50">
        <f t="shared" si="0"/>
        <v>0</v>
      </c>
      <c r="E15" s="50">
        <f t="shared" si="0"/>
        <v>0</v>
      </c>
      <c r="F15" s="50">
        <f t="shared" si="0"/>
        <v>0</v>
      </c>
      <c r="G15" s="50">
        <f t="shared" si="0"/>
        <v>0</v>
      </c>
      <c r="H15" s="50">
        <f t="shared" si="0"/>
        <v>0</v>
      </c>
      <c r="I15" s="50">
        <f t="shared" si="0"/>
        <v>0</v>
      </c>
      <c r="J15" s="18"/>
    </row>
  </sheetData>
  <mergeCells count="7">
    <mergeCell ref="A11:A13"/>
    <mergeCell ref="B11:H11"/>
    <mergeCell ref="I11:I13"/>
    <mergeCell ref="J11:J13"/>
    <mergeCell ref="B12:F12"/>
    <mergeCell ref="G12:G13"/>
    <mergeCell ref="H12:H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2E834-BD70-4141-AE41-6BAA2C51201F}">
  <dimension ref="A1:J15"/>
  <sheetViews>
    <sheetView workbookViewId="0">
      <selection sqref="A1:XFD1048576"/>
    </sheetView>
  </sheetViews>
  <sheetFormatPr defaultRowHeight="15" x14ac:dyDescent="0.25"/>
  <cols>
    <col min="1" max="1" width="37.7109375" bestFit="1" customWidth="1"/>
    <col min="2" max="2" width="29.7109375" bestFit="1" customWidth="1"/>
    <col min="3" max="3" width="8.85546875" bestFit="1" customWidth="1"/>
    <col min="4" max="4" width="6.140625" bestFit="1" customWidth="1"/>
    <col min="5" max="5" width="8.5703125" bestFit="1" customWidth="1"/>
    <col min="6" max="6" width="7.5703125" bestFit="1" customWidth="1"/>
    <col min="7" max="7" width="6.140625" bestFit="1" customWidth="1"/>
    <col min="8" max="8" width="10.5703125" bestFit="1" customWidth="1"/>
    <col min="9" max="9" width="6.140625" bestFit="1" customWidth="1"/>
    <col min="10" max="10" width="11.140625" bestFit="1" customWidth="1"/>
  </cols>
  <sheetData>
    <row r="1" spans="1:10" x14ac:dyDescent="0.25">
      <c r="A1" s="63" t="s">
        <v>17</v>
      </c>
    </row>
    <row r="2" spans="1:10" x14ac:dyDescent="0.25">
      <c r="A2" s="1" t="s">
        <v>7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A3" s="1"/>
      <c r="B3" s="13"/>
      <c r="C3" s="13"/>
      <c r="D3" s="13"/>
      <c r="E3" s="13"/>
      <c r="F3" s="13"/>
      <c r="G3" s="13"/>
      <c r="H3" s="13"/>
      <c r="I3" s="13"/>
      <c r="J3" s="13"/>
    </row>
    <row r="4" spans="1:10" x14ac:dyDescent="0.25">
      <c r="A4" s="1" t="s">
        <v>21</v>
      </c>
      <c r="B4" s="54" t="e">
        <f>+#REF!</f>
        <v>#REF!</v>
      </c>
      <c r="C4" s="54"/>
      <c r="D4" s="54"/>
      <c r="E4" s="54"/>
      <c r="F4" s="54"/>
      <c r="G4" s="54"/>
      <c r="H4" s="13"/>
      <c r="I4" s="13"/>
      <c r="J4" s="13"/>
    </row>
    <row r="5" spans="1:10" x14ac:dyDescent="0.25"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25">
      <c r="A6" s="1" t="s">
        <v>1</v>
      </c>
      <c r="B6" s="62" t="s">
        <v>20</v>
      </c>
      <c r="C6" s="8"/>
      <c r="D6" s="8"/>
      <c r="E6" s="8"/>
      <c r="F6" s="8"/>
      <c r="G6" s="8"/>
      <c r="H6" s="13"/>
      <c r="I6" s="13"/>
      <c r="J6" s="13"/>
    </row>
    <row r="7" spans="1:10" x14ac:dyDescent="0.25">
      <c r="B7" s="13"/>
      <c r="C7" s="13"/>
      <c r="D7" s="14"/>
      <c r="E7" s="13"/>
      <c r="F7" s="13"/>
      <c r="G7" s="13"/>
      <c r="H7" s="13"/>
      <c r="I7" s="13"/>
      <c r="J7" s="13"/>
    </row>
    <row r="8" spans="1:10" x14ac:dyDescent="0.25">
      <c r="A8" s="1" t="s">
        <v>2</v>
      </c>
      <c r="B8" s="7" t="s">
        <v>39</v>
      </c>
      <c r="C8" s="41"/>
      <c r="D8" s="41"/>
      <c r="E8" s="41"/>
      <c r="F8" s="41"/>
      <c r="G8" s="41"/>
      <c r="H8" s="13"/>
      <c r="I8" s="13"/>
      <c r="J8" s="13"/>
    </row>
    <row r="9" spans="1:10" x14ac:dyDescent="0.25"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5">
      <c r="B10" s="13"/>
      <c r="C10" s="13"/>
      <c r="D10" s="13"/>
      <c r="E10" s="13"/>
      <c r="F10" s="13"/>
      <c r="G10" s="13"/>
      <c r="H10" s="13"/>
      <c r="I10" s="13"/>
      <c r="J10" s="13"/>
    </row>
    <row r="11" spans="1:10" x14ac:dyDescent="0.25">
      <c r="A11" s="76" t="s">
        <v>8</v>
      </c>
      <c r="B11" s="79" t="s">
        <v>9</v>
      </c>
      <c r="C11" s="80"/>
      <c r="D11" s="80"/>
      <c r="E11" s="80"/>
      <c r="F11" s="80"/>
      <c r="G11" s="80"/>
      <c r="H11" s="81"/>
      <c r="I11" s="76" t="s">
        <v>24</v>
      </c>
      <c r="J11" s="76" t="s">
        <v>10</v>
      </c>
    </row>
    <row r="12" spans="1:10" x14ac:dyDescent="0.25">
      <c r="A12" s="77"/>
      <c r="B12" s="82" t="s">
        <v>11</v>
      </c>
      <c r="C12" s="83"/>
      <c r="D12" s="83"/>
      <c r="E12" s="83"/>
      <c r="F12" s="84"/>
      <c r="G12" s="85" t="s">
        <v>12</v>
      </c>
      <c r="H12" s="85" t="s">
        <v>13</v>
      </c>
      <c r="I12" s="77"/>
      <c r="J12" s="77"/>
    </row>
    <row r="13" spans="1:10" ht="30" x14ac:dyDescent="0.25">
      <c r="A13" s="78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6"/>
      <c r="H13" s="86"/>
      <c r="I13" s="78"/>
      <c r="J13" s="78"/>
    </row>
    <row r="14" spans="1:10" x14ac:dyDescent="0.25">
      <c r="A14" s="42"/>
      <c r="B14" s="25"/>
      <c r="C14" s="26"/>
      <c r="D14" s="25"/>
      <c r="E14" s="25"/>
      <c r="F14" s="25"/>
      <c r="G14" s="25"/>
      <c r="H14" s="25"/>
      <c r="I14" s="50">
        <f>SUM(B14:H14)</f>
        <v>0</v>
      </c>
      <c r="J14" s="32"/>
    </row>
    <row r="15" spans="1:10" x14ac:dyDescent="0.25">
      <c r="A15" s="31" t="s">
        <v>24</v>
      </c>
      <c r="B15" s="50">
        <f t="shared" ref="B15:I15" si="0">SUM(B14:B14)</f>
        <v>0</v>
      </c>
      <c r="C15" s="50">
        <f t="shared" si="0"/>
        <v>0</v>
      </c>
      <c r="D15" s="50">
        <f t="shared" si="0"/>
        <v>0</v>
      </c>
      <c r="E15" s="50">
        <f t="shared" si="0"/>
        <v>0</v>
      </c>
      <c r="F15" s="50">
        <f t="shared" si="0"/>
        <v>0</v>
      </c>
      <c r="G15" s="50">
        <f t="shared" si="0"/>
        <v>0</v>
      </c>
      <c r="H15" s="50">
        <f t="shared" si="0"/>
        <v>0</v>
      </c>
      <c r="I15" s="50">
        <f t="shared" si="0"/>
        <v>0</v>
      </c>
      <c r="J15" s="18"/>
    </row>
  </sheetData>
  <mergeCells count="7">
    <mergeCell ref="A11:A13"/>
    <mergeCell ref="B11:H11"/>
    <mergeCell ref="I11:I13"/>
    <mergeCell ref="J11:J13"/>
    <mergeCell ref="B12:F12"/>
    <mergeCell ref="G12:G13"/>
    <mergeCell ref="H12:H1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F453B-5CEB-4D7C-93B1-801BE0EE26F4}">
  <dimension ref="A1:J15"/>
  <sheetViews>
    <sheetView workbookViewId="0">
      <selection sqref="A1:XFD1048576"/>
    </sheetView>
  </sheetViews>
  <sheetFormatPr defaultRowHeight="15" x14ac:dyDescent="0.25"/>
  <cols>
    <col min="1" max="1" width="37.7109375" bestFit="1" customWidth="1"/>
    <col min="2" max="2" width="29.7109375" bestFit="1" customWidth="1"/>
    <col min="3" max="3" width="8.85546875" bestFit="1" customWidth="1"/>
    <col min="4" max="4" width="6.140625" bestFit="1" customWidth="1"/>
    <col min="5" max="5" width="8.5703125" bestFit="1" customWidth="1"/>
    <col min="6" max="6" width="7.5703125" bestFit="1" customWidth="1"/>
    <col min="7" max="7" width="6.140625" bestFit="1" customWidth="1"/>
    <col min="8" max="8" width="10.5703125" bestFit="1" customWidth="1"/>
    <col min="9" max="9" width="6.140625" bestFit="1" customWidth="1"/>
    <col min="10" max="10" width="11.140625" bestFit="1" customWidth="1"/>
  </cols>
  <sheetData>
    <row r="1" spans="1:10" x14ac:dyDescent="0.25">
      <c r="A1" s="63" t="s">
        <v>17</v>
      </c>
    </row>
    <row r="2" spans="1:10" x14ac:dyDescent="0.25">
      <c r="A2" s="1" t="s">
        <v>7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A3" s="1"/>
      <c r="B3" s="13"/>
      <c r="C3" s="13"/>
      <c r="D3" s="13"/>
      <c r="E3" s="13"/>
      <c r="F3" s="13"/>
      <c r="G3" s="13"/>
      <c r="H3" s="13"/>
      <c r="I3" s="13"/>
      <c r="J3" s="13"/>
    </row>
    <row r="4" spans="1:10" x14ac:dyDescent="0.25">
      <c r="A4" s="1" t="s">
        <v>21</v>
      </c>
      <c r="B4" s="54" t="e">
        <f>+#REF!</f>
        <v>#REF!</v>
      </c>
      <c r="C4" s="54"/>
      <c r="D4" s="54"/>
      <c r="E4" s="54"/>
      <c r="F4" s="54"/>
      <c r="G4" s="54"/>
      <c r="H4" s="13"/>
      <c r="I4" s="13"/>
      <c r="J4" s="13"/>
    </row>
    <row r="5" spans="1:10" x14ac:dyDescent="0.25"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25">
      <c r="A6" s="1" t="s">
        <v>1</v>
      </c>
      <c r="B6" s="62" t="s">
        <v>20</v>
      </c>
      <c r="C6" s="8"/>
      <c r="D6" s="8"/>
      <c r="E6" s="8"/>
      <c r="F6" s="8"/>
      <c r="G6" s="8"/>
      <c r="H6" s="13"/>
      <c r="I6" s="13"/>
      <c r="J6" s="13"/>
    </row>
    <row r="7" spans="1:10" x14ac:dyDescent="0.25">
      <c r="B7" s="13"/>
      <c r="C7" s="13"/>
      <c r="D7" s="14"/>
      <c r="E7" s="13"/>
      <c r="F7" s="13"/>
      <c r="G7" s="13"/>
      <c r="H7" s="13"/>
      <c r="I7" s="13"/>
      <c r="J7" s="13"/>
    </row>
    <row r="8" spans="1:10" x14ac:dyDescent="0.25">
      <c r="A8" s="1" t="s">
        <v>2</v>
      </c>
      <c r="B8" s="7" t="s">
        <v>39</v>
      </c>
      <c r="C8" s="41"/>
      <c r="D8" s="41"/>
      <c r="E8" s="41"/>
      <c r="F8" s="41"/>
      <c r="G8" s="41"/>
      <c r="H8" s="13"/>
      <c r="I8" s="13"/>
      <c r="J8" s="13"/>
    </row>
    <row r="9" spans="1:10" x14ac:dyDescent="0.25"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5">
      <c r="B10" s="13"/>
      <c r="C10" s="13"/>
      <c r="D10" s="13"/>
      <c r="E10" s="13"/>
      <c r="F10" s="13"/>
      <c r="G10" s="13"/>
      <c r="H10" s="13"/>
      <c r="I10" s="13"/>
      <c r="J10" s="13"/>
    </row>
    <row r="11" spans="1:10" x14ac:dyDescent="0.25">
      <c r="A11" s="76" t="s">
        <v>8</v>
      </c>
      <c r="B11" s="79" t="s">
        <v>9</v>
      </c>
      <c r="C11" s="80"/>
      <c r="D11" s="80"/>
      <c r="E11" s="80"/>
      <c r="F11" s="80"/>
      <c r="G11" s="80"/>
      <c r="H11" s="81"/>
      <c r="I11" s="76" t="s">
        <v>24</v>
      </c>
      <c r="J11" s="76" t="s">
        <v>10</v>
      </c>
    </row>
    <row r="12" spans="1:10" x14ac:dyDescent="0.25">
      <c r="A12" s="77"/>
      <c r="B12" s="82" t="s">
        <v>11</v>
      </c>
      <c r="C12" s="83"/>
      <c r="D12" s="83"/>
      <c r="E12" s="83"/>
      <c r="F12" s="84"/>
      <c r="G12" s="85" t="s">
        <v>12</v>
      </c>
      <c r="H12" s="85" t="s">
        <v>13</v>
      </c>
      <c r="I12" s="77"/>
      <c r="J12" s="77"/>
    </row>
    <row r="13" spans="1:10" ht="30" x14ac:dyDescent="0.25">
      <c r="A13" s="78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6"/>
      <c r="H13" s="86"/>
      <c r="I13" s="78"/>
      <c r="J13" s="78"/>
    </row>
    <row r="14" spans="1:10" x14ac:dyDescent="0.25">
      <c r="A14" s="42"/>
      <c r="B14" s="25"/>
      <c r="C14" s="26"/>
      <c r="D14" s="25"/>
      <c r="E14" s="25"/>
      <c r="F14" s="25"/>
      <c r="G14" s="25"/>
      <c r="H14" s="25"/>
      <c r="I14" s="50">
        <f>SUM(B14:H14)</f>
        <v>0</v>
      </c>
      <c r="J14" s="32"/>
    </row>
    <row r="15" spans="1:10" x14ac:dyDescent="0.25">
      <c r="A15" s="31" t="s">
        <v>24</v>
      </c>
      <c r="B15" s="50">
        <f t="shared" ref="B15:I15" si="0">SUM(B14:B14)</f>
        <v>0</v>
      </c>
      <c r="C15" s="50">
        <f t="shared" si="0"/>
        <v>0</v>
      </c>
      <c r="D15" s="50">
        <f t="shared" si="0"/>
        <v>0</v>
      </c>
      <c r="E15" s="50">
        <f t="shared" si="0"/>
        <v>0</v>
      </c>
      <c r="F15" s="50">
        <f t="shared" si="0"/>
        <v>0</v>
      </c>
      <c r="G15" s="50">
        <f t="shared" si="0"/>
        <v>0</v>
      </c>
      <c r="H15" s="50">
        <f t="shared" si="0"/>
        <v>0</v>
      </c>
      <c r="I15" s="50">
        <f t="shared" si="0"/>
        <v>0</v>
      </c>
      <c r="J15" s="18"/>
    </row>
  </sheetData>
  <mergeCells count="7">
    <mergeCell ref="A11:A13"/>
    <mergeCell ref="B11:H11"/>
    <mergeCell ref="I11:I13"/>
    <mergeCell ref="J11:J13"/>
    <mergeCell ref="B12:F12"/>
    <mergeCell ref="G12:G13"/>
    <mergeCell ref="H12:H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BC098-E5A2-48A7-8E66-CC8E7C024A7A}">
  <dimension ref="A1:J15"/>
  <sheetViews>
    <sheetView workbookViewId="0">
      <selection activeCell="J31" sqref="J31"/>
    </sheetView>
  </sheetViews>
  <sheetFormatPr defaultRowHeight="15" x14ac:dyDescent="0.25"/>
  <cols>
    <col min="1" max="1" width="37.7109375" bestFit="1" customWidth="1"/>
    <col min="2" max="2" width="29.7109375" bestFit="1" customWidth="1"/>
    <col min="3" max="3" width="8.85546875" bestFit="1" customWidth="1"/>
    <col min="4" max="4" width="6.140625" bestFit="1" customWidth="1"/>
    <col min="5" max="5" width="18.5703125" customWidth="1"/>
    <col min="6" max="6" width="7.5703125" bestFit="1" customWidth="1"/>
    <col min="7" max="7" width="6.140625" bestFit="1" customWidth="1"/>
    <col min="8" max="8" width="10.5703125" bestFit="1" customWidth="1"/>
    <col min="9" max="9" width="6.140625" bestFit="1" customWidth="1"/>
    <col min="10" max="10" width="11.140625" bestFit="1" customWidth="1"/>
  </cols>
  <sheetData>
    <row r="1" spans="1:10" x14ac:dyDescent="0.25">
      <c r="A1" s="63" t="s">
        <v>17</v>
      </c>
    </row>
    <row r="2" spans="1:10" x14ac:dyDescent="0.25">
      <c r="A2" s="1" t="s">
        <v>7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A3" s="1"/>
      <c r="B3" s="13"/>
      <c r="C3" s="13"/>
      <c r="D3" s="13"/>
      <c r="E3" s="13"/>
      <c r="F3" s="13"/>
      <c r="G3" s="13"/>
      <c r="H3" s="13"/>
      <c r="I3" s="13"/>
      <c r="J3" s="13"/>
    </row>
    <row r="4" spans="1:10" x14ac:dyDescent="0.25">
      <c r="A4" s="1" t="s">
        <v>21</v>
      </c>
      <c r="B4" s="54" t="e">
        <f>+#REF!</f>
        <v>#REF!</v>
      </c>
      <c r="C4" s="54"/>
      <c r="D4" s="54"/>
      <c r="E4" s="54"/>
      <c r="F4" s="54"/>
      <c r="G4" s="54"/>
      <c r="H4" s="13"/>
      <c r="I4" s="13"/>
      <c r="J4" s="13"/>
    </row>
    <row r="5" spans="1:10" x14ac:dyDescent="0.25"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25">
      <c r="A6" s="1" t="s">
        <v>1</v>
      </c>
      <c r="B6" s="62" t="s">
        <v>44</v>
      </c>
      <c r="C6" s="8"/>
      <c r="D6" s="8"/>
      <c r="E6" s="8"/>
      <c r="F6" s="8"/>
      <c r="G6" s="8"/>
      <c r="H6" s="13"/>
      <c r="I6" s="13"/>
      <c r="J6" s="13"/>
    </row>
    <row r="7" spans="1:10" x14ac:dyDescent="0.25">
      <c r="B7" s="13"/>
      <c r="C7" s="13"/>
      <c r="D7" s="14"/>
      <c r="E7" s="13"/>
      <c r="F7" s="13"/>
      <c r="G7" s="13"/>
      <c r="H7" s="13"/>
      <c r="I7" s="13"/>
      <c r="J7" s="13"/>
    </row>
    <row r="8" spans="1:10" x14ac:dyDescent="0.25">
      <c r="A8" s="1" t="s">
        <v>2</v>
      </c>
      <c r="B8" s="7" t="s">
        <v>39</v>
      </c>
      <c r="C8" s="41"/>
      <c r="D8" s="41"/>
      <c r="E8" s="41"/>
      <c r="F8" s="41"/>
      <c r="G8" s="41"/>
      <c r="H8" s="13"/>
      <c r="I8" s="13"/>
      <c r="J8" s="13"/>
    </row>
    <row r="9" spans="1:10" x14ac:dyDescent="0.25"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5">
      <c r="B10" s="13"/>
      <c r="C10" s="13"/>
      <c r="D10" s="13"/>
      <c r="E10" s="13"/>
      <c r="F10" s="13"/>
      <c r="G10" s="13"/>
      <c r="H10" s="13"/>
      <c r="I10" s="13"/>
      <c r="J10" s="13"/>
    </row>
    <row r="11" spans="1:10" x14ac:dyDescent="0.25">
      <c r="A11" s="76" t="s">
        <v>8</v>
      </c>
      <c r="B11" s="79" t="s">
        <v>9</v>
      </c>
      <c r="C11" s="80"/>
      <c r="D11" s="80"/>
      <c r="E11" s="80"/>
      <c r="F11" s="80"/>
      <c r="G11" s="80"/>
      <c r="H11" s="81"/>
      <c r="I11" s="76" t="s">
        <v>24</v>
      </c>
      <c r="J11" s="76" t="s">
        <v>10</v>
      </c>
    </row>
    <row r="12" spans="1:10" x14ac:dyDescent="0.25">
      <c r="A12" s="77"/>
      <c r="B12" s="82" t="s">
        <v>11</v>
      </c>
      <c r="C12" s="83"/>
      <c r="D12" s="83"/>
      <c r="E12" s="83"/>
      <c r="F12" s="84"/>
      <c r="G12" s="85" t="s">
        <v>12</v>
      </c>
      <c r="H12" s="85" t="s">
        <v>13</v>
      </c>
      <c r="I12" s="77"/>
      <c r="J12" s="77"/>
    </row>
    <row r="13" spans="1:10" x14ac:dyDescent="0.25">
      <c r="A13" s="78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6"/>
      <c r="H13" s="86"/>
      <c r="I13" s="78"/>
      <c r="J13" s="78"/>
    </row>
    <row r="14" spans="1:10" x14ac:dyDescent="0.25">
      <c r="A14" s="59" t="s">
        <v>54</v>
      </c>
      <c r="B14" s="25"/>
      <c r="C14" s="26"/>
      <c r="D14" s="25"/>
      <c r="E14" s="25"/>
      <c r="F14" s="25"/>
      <c r="G14" s="25"/>
      <c r="H14" s="25"/>
      <c r="I14" s="50">
        <f>SUM(B14:H14)</f>
        <v>0</v>
      </c>
      <c r="J14" s="32"/>
    </row>
    <row r="15" spans="1:10" x14ac:dyDescent="0.25">
      <c r="A15" s="31" t="s">
        <v>24</v>
      </c>
      <c r="B15" s="50">
        <f t="shared" ref="B15:I15" si="0">SUM(B14:B14)</f>
        <v>0</v>
      </c>
      <c r="C15" s="50">
        <f t="shared" si="0"/>
        <v>0</v>
      </c>
      <c r="D15" s="50">
        <f t="shared" si="0"/>
        <v>0</v>
      </c>
      <c r="E15" s="50">
        <f t="shared" si="0"/>
        <v>0</v>
      </c>
      <c r="F15" s="50">
        <f t="shared" si="0"/>
        <v>0</v>
      </c>
      <c r="G15" s="50">
        <f t="shared" si="0"/>
        <v>0</v>
      </c>
      <c r="H15" s="50">
        <f t="shared" si="0"/>
        <v>0</v>
      </c>
      <c r="I15" s="50">
        <f t="shared" si="0"/>
        <v>0</v>
      </c>
      <c r="J15" s="18"/>
    </row>
  </sheetData>
  <mergeCells count="7">
    <mergeCell ref="A11:A13"/>
    <mergeCell ref="B11:H11"/>
    <mergeCell ref="I11:I13"/>
    <mergeCell ref="J11:J13"/>
    <mergeCell ref="B12:F12"/>
    <mergeCell ref="G12:G13"/>
    <mergeCell ref="H12:H1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K25"/>
  <sheetViews>
    <sheetView workbookViewId="0">
      <selection activeCell="I30" sqref="I30"/>
    </sheetView>
  </sheetViews>
  <sheetFormatPr defaultRowHeight="15" x14ac:dyDescent="0.25"/>
  <cols>
    <col min="1" max="1" width="29.85546875" customWidth="1"/>
    <col min="2" max="2" width="32.42578125" style="13" bestFit="1" customWidth="1"/>
    <col min="3" max="4" width="9" style="13" bestFit="1" customWidth="1"/>
    <col min="5" max="5" width="15.5703125" style="13" customWidth="1"/>
    <col min="6" max="7" width="9" style="13" bestFit="1" customWidth="1"/>
    <col min="8" max="8" width="10.5703125" style="13" bestFit="1" customWidth="1"/>
    <col min="9" max="9" width="14.28515625" style="13" customWidth="1"/>
    <col min="10" max="10" width="26.5703125" style="13" bestFit="1" customWidth="1"/>
    <col min="11" max="11" width="26.42578125" hidden="1" customWidth="1"/>
  </cols>
  <sheetData>
    <row r="1" spans="1:11" x14ac:dyDescent="0.25">
      <c r="A1" s="1" t="s">
        <v>17</v>
      </c>
    </row>
    <row r="2" spans="1:11" x14ac:dyDescent="0.25">
      <c r="A2" s="1" t="s">
        <v>7</v>
      </c>
    </row>
    <row r="3" spans="1:11" x14ac:dyDescent="0.25">
      <c r="A3" s="1"/>
    </row>
    <row r="4" spans="1:11" ht="15" customHeight="1" x14ac:dyDescent="0.25">
      <c r="A4" s="1" t="s">
        <v>21</v>
      </c>
      <c r="B4" s="54" t="str">
        <f>+'Names of Designated Individuals'!B4</f>
        <v>October 1, 2025 - March 31, 2026</v>
      </c>
      <c r="C4" s="54"/>
      <c r="D4" s="54"/>
      <c r="E4" s="54"/>
      <c r="F4" s="54"/>
      <c r="G4" s="41"/>
    </row>
    <row r="6" spans="1:11" x14ac:dyDescent="0.25">
      <c r="A6" s="1" t="s">
        <v>1</v>
      </c>
      <c r="B6" s="7" t="s">
        <v>36</v>
      </c>
      <c r="C6" s="53"/>
      <c r="D6" s="53"/>
      <c r="E6" s="53"/>
      <c r="F6" s="53"/>
      <c r="G6" s="53"/>
    </row>
    <row r="7" spans="1:11" x14ac:dyDescent="0.25">
      <c r="D7" s="14"/>
    </row>
    <row r="8" spans="1:11" ht="15" customHeight="1" x14ac:dyDescent="0.25">
      <c r="A8" s="1" t="s">
        <v>2</v>
      </c>
      <c r="B8" s="7" t="str">
        <f>'Names of Designated Individuals'!B11</f>
        <v>Board of Directors</v>
      </c>
      <c r="C8" s="7"/>
      <c r="D8" s="7"/>
      <c r="E8" s="7"/>
      <c r="F8" s="7"/>
      <c r="G8" s="7"/>
    </row>
    <row r="11" spans="1:11" ht="15" customHeight="1" x14ac:dyDescent="0.25">
      <c r="A11" s="76" t="s">
        <v>8</v>
      </c>
      <c r="B11" s="79" t="s">
        <v>9</v>
      </c>
      <c r="C11" s="80"/>
      <c r="D11" s="80"/>
      <c r="E11" s="80"/>
      <c r="F11" s="80"/>
      <c r="G11" s="80"/>
      <c r="H11" s="81"/>
      <c r="I11" s="76" t="s">
        <v>24</v>
      </c>
      <c r="J11" s="76" t="s">
        <v>10</v>
      </c>
    </row>
    <row r="12" spans="1:11" x14ac:dyDescent="0.25">
      <c r="A12" s="77"/>
      <c r="B12" s="82" t="s">
        <v>11</v>
      </c>
      <c r="C12" s="83"/>
      <c r="D12" s="83"/>
      <c r="E12" s="83"/>
      <c r="F12" s="84"/>
      <c r="G12" s="85" t="s">
        <v>12</v>
      </c>
      <c r="H12" s="85" t="s">
        <v>13</v>
      </c>
      <c r="I12" s="77"/>
      <c r="J12" s="77"/>
    </row>
    <row r="13" spans="1:11" x14ac:dyDescent="0.25">
      <c r="A13" s="78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6"/>
      <c r="H13" s="86"/>
      <c r="I13" s="78"/>
      <c r="J13" s="78"/>
      <c r="K13" s="43" t="s">
        <v>28</v>
      </c>
    </row>
    <row r="14" spans="1:11" x14ac:dyDescent="0.25">
      <c r="A14" s="34"/>
      <c r="B14" s="36"/>
      <c r="C14" s="36"/>
      <c r="D14" s="36"/>
      <c r="E14" s="36"/>
      <c r="F14" s="36"/>
      <c r="G14" s="37"/>
      <c r="H14" s="37"/>
      <c r="I14" s="49"/>
      <c r="J14" s="35"/>
      <c r="K14" t="s">
        <v>27</v>
      </c>
    </row>
    <row r="15" spans="1:11" x14ac:dyDescent="0.25">
      <c r="A15" s="34"/>
      <c r="B15" s="36"/>
      <c r="C15" s="36"/>
      <c r="D15" s="36"/>
      <c r="E15" s="36"/>
      <c r="F15" s="36"/>
      <c r="G15" s="37"/>
      <c r="H15" s="37"/>
      <c r="I15" s="49"/>
      <c r="J15" s="35"/>
    </row>
    <row r="16" spans="1:11" x14ac:dyDescent="0.25">
      <c r="A16" s="34"/>
      <c r="B16" s="36"/>
      <c r="C16" s="36"/>
      <c r="D16" s="36"/>
      <c r="E16" s="36"/>
      <c r="F16" s="36"/>
      <c r="G16" s="37"/>
      <c r="H16" s="37"/>
      <c r="I16" s="49"/>
      <c r="J16" s="35"/>
    </row>
    <row r="17" spans="1:10" x14ac:dyDescent="0.25">
      <c r="A17" s="34"/>
      <c r="B17" s="36"/>
      <c r="C17" s="36"/>
      <c r="D17" s="36"/>
      <c r="E17" s="36"/>
      <c r="F17" s="36"/>
      <c r="G17" s="37"/>
      <c r="H17" s="37"/>
      <c r="I17" s="49"/>
      <c r="J17" s="35"/>
    </row>
    <row r="18" spans="1:10" x14ac:dyDescent="0.25">
      <c r="A18" s="29" t="s">
        <v>24</v>
      </c>
      <c r="B18" s="48">
        <f t="shared" ref="B18:I18" si="0">SUM(B14:B14)</f>
        <v>0</v>
      </c>
      <c r="C18" s="48">
        <f t="shared" si="0"/>
        <v>0</v>
      </c>
      <c r="D18" s="48">
        <f t="shared" si="0"/>
        <v>0</v>
      </c>
      <c r="E18" s="48">
        <f t="shared" si="0"/>
        <v>0</v>
      </c>
      <c r="F18" s="48">
        <f t="shared" si="0"/>
        <v>0</v>
      </c>
      <c r="G18" s="48">
        <f t="shared" si="0"/>
        <v>0</v>
      </c>
      <c r="H18" s="48">
        <f t="shared" si="0"/>
        <v>0</v>
      </c>
      <c r="I18" s="49">
        <f t="shared" si="0"/>
        <v>0</v>
      </c>
      <c r="J18" s="17"/>
    </row>
    <row r="22" spans="1:10" x14ac:dyDescent="0.25">
      <c r="A22" s="72"/>
    </row>
    <row r="24" spans="1:10" x14ac:dyDescent="0.25">
      <c r="A24" s="71"/>
    </row>
    <row r="25" spans="1:10" x14ac:dyDescent="0.25">
      <c r="A25" s="73"/>
    </row>
  </sheetData>
  <mergeCells count="7">
    <mergeCell ref="A11:A13"/>
    <mergeCell ref="B11:H11"/>
    <mergeCell ref="J11:J13"/>
    <mergeCell ref="B12:F12"/>
    <mergeCell ref="I11:I13"/>
    <mergeCell ref="G12:G13"/>
    <mergeCell ref="H12:H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K15"/>
  <sheetViews>
    <sheetView workbookViewId="0">
      <selection activeCell="J14" sqref="J14"/>
    </sheetView>
  </sheetViews>
  <sheetFormatPr defaultRowHeight="15" x14ac:dyDescent="0.25"/>
  <cols>
    <col min="1" max="1" width="24" customWidth="1"/>
    <col min="2" max="2" width="32.42578125" style="13" bestFit="1" customWidth="1"/>
    <col min="3" max="3" width="8.85546875" style="13" bestFit="1" customWidth="1"/>
    <col min="4" max="4" width="7.42578125" style="13" bestFit="1" customWidth="1"/>
    <col min="5" max="5" width="15.5703125" style="13" bestFit="1" customWidth="1"/>
    <col min="6" max="6" width="7.5703125" style="13" bestFit="1" customWidth="1"/>
    <col min="7" max="7" width="5.5703125" style="13" bestFit="1" customWidth="1"/>
    <col min="8" max="8" width="10.5703125" style="13" bestFit="1" customWidth="1"/>
    <col min="9" max="9" width="8.42578125" style="13" bestFit="1" customWidth="1"/>
    <col min="10" max="10" width="33.140625" style="13" customWidth="1"/>
    <col min="11" max="11" width="26.42578125" hidden="1" customWidth="1"/>
  </cols>
  <sheetData>
    <row r="1" spans="1:11" x14ac:dyDescent="0.25">
      <c r="A1" s="1" t="s">
        <v>17</v>
      </c>
    </row>
    <row r="2" spans="1:11" x14ac:dyDescent="0.25">
      <c r="A2" s="1" t="s">
        <v>7</v>
      </c>
    </row>
    <row r="3" spans="1:11" x14ac:dyDescent="0.25">
      <c r="A3" s="1"/>
    </row>
    <row r="4" spans="1:11" ht="15" customHeight="1" x14ac:dyDescent="0.25">
      <c r="A4" s="1" t="s">
        <v>21</v>
      </c>
      <c r="B4" s="54" t="e">
        <f>+#REF!</f>
        <v>#REF!</v>
      </c>
      <c r="C4" s="54"/>
      <c r="D4" s="54"/>
      <c r="E4" s="54"/>
      <c r="F4" s="54"/>
      <c r="G4" s="54"/>
    </row>
    <row r="6" spans="1:11" x14ac:dyDescent="0.25">
      <c r="A6" s="1" t="s">
        <v>1</v>
      </c>
      <c r="B6" s="53" t="e">
        <f>'Names of Designated Individuals'!#REF!</f>
        <v>#REF!</v>
      </c>
      <c r="C6" s="53"/>
      <c r="D6" s="53"/>
      <c r="E6" s="53"/>
      <c r="F6" s="53"/>
      <c r="G6" s="53"/>
    </row>
    <row r="7" spans="1:11" x14ac:dyDescent="0.25">
      <c r="D7" s="14"/>
    </row>
    <row r="8" spans="1:11" ht="15" customHeight="1" x14ac:dyDescent="0.25">
      <c r="A8" s="1" t="s">
        <v>2</v>
      </c>
      <c r="B8" s="7" t="e">
        <f>'Names of Designated Individuals'!#REF!</f>
        <v>#REF!</v>
      </c>
      <c r="C8" s="41"/>
      <c r="D8" s="41"/>
      <c r="E8" s="41"/>
      <c r="F8" s="41"/>
      <c r="G8" s="41"/>
    </row>
    <row r="11" spans="1:11" ht="15" customHeight="1" x14ac:dyDescent="0.25">
      <c r="A11" s="76" t="s">
        <v>8</v>
      </c>
      <c r="B11" s="79" t="s">
        <v>9</v>
      </c>
      <c r="C11" s="80"/>
      <c r="D11" s="80"/>
      <c r="E11" s="80"/>
      <c r="F11" s="80"/>
      <c r="G11" s="80"/>
      <c r="H11" s="81"/>
      <c r="I11" s="76" t="s">
        <v>24</v>
      </c>
      <c r="J11" s="76" t="s">
        <v>10</v>
      </c>
    </row>
    <row r="12" spans="1:11" x14ac:dyDescent="0.25">
      <c r="A12" s="77"/>
      <c r="B12" s="82" t="s">
        <v>11</v>
      </c>
      <c r="C12" s="83"/>
      <c r="D12" s="83"/>
      <c r="E12" s="83"/>
      <c r="F12" s="84"/>
      <c r="G12" s="85" t="s">
        <v>12</v>
      </c>
      <c r="H12" s="85" t="s">
        <v>13</v>
      </c>
      <c r="I12" s="77"/>
      <c r="J12" s="77"/>
    </row>
    <row r="13" spans="1:11" x14ac:dyDescent="0.25">
      <c r="A13" s="78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6"/>
      <c r="H13" s="86"/>
      <c r="I13" s="78"/>
      <c r="J13" s="78"/>
      <c r="K13" s="43" t="s">
        <v>28</v>
      </c>
    </row>
    <row r="14" spans="1:11" x14ac:dyDescent="0.25">
      <c r="A14" s="34"/>
      <c r="B14" s="20"/>
      <c r="C14" s="20"/>
      <c r="D14" s="20"/>
      <c r="E14" s="20"/>
      <c r="F14" s="24"/>
      <c r="G14" s="21"/>
      <c r="H14" s="21"/>
      <c r="I14" s="51">
        <f>SUM(B14:H14)</f>
        <v>0</v>
      </c>
      <c r="J14" s="32"/>
      <c r="K14" t="s">
        <v>27</v>
      </c>
    </row>
    <row r="15" spans="1:11" x14ac:dyDescent="0.25">
      <c r="A15" s="30" t="s">
        <v>24</v>
      </c>
      <c r="B15" s="52">
        <f>SUM(B14:B14)</f>
        <v>0</v>
      </c>
      <c r="C15" s="52"/>
      <c r="D15" s="52">
        <f t="shared" ref="D15:I15" si="0">SUM(D14:D14)</f>
        <v>0</v>
      </c>
      <c r="E15" s="52">
        <f t="shared" si="0"/>
        <v>0</v>
      </c>
      <c r="F15" s="52">
        <f t="shared" si="0"/>
        <v>0</v>
      </c>
      <c r="G15" s="52">
        <f t="shared" si="0"/>
        <v>0</v>
      </c>
      <c r="H15" s="52">
        <f t="shared" si="0"/>
        <v>0</v>
      </c>
      <c r="I15" s="52">
        <f t="shared" si="0"/>
        <v>0</v>
      </c>
      <c r="J15" s="17"/>
      <c r="K15" t="s">
        <v>29</v>
      </c>
    </row>
  </sheetData>
  <mergeCells count="7">
    <mergeCell ref="A11:A13"/>
    <mergeCell ref="B11:H11"/>
    <mergeCell ref="J11:J13"/>
    <mergeCell ref="B12:F12"/>
    <mergeCell ref="I11:I13"/>
    <mergeCell ref="G12:G13"/>
    <mergeCell ref="H12:H13"/>
  </mergeCells>
  <pageMargins left="0.7" right="0.7" top="0.75" bottom="0.75" header="0.3" footer="0.3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K15"/>
  <sheetViews>
    <sheetView workbookViewId="0">
      <selection activeCell="J14" sqref="J14"/>
    </sheetView>
  </sheetViews>
  <sheetFormatPr defaultRowHeight="15" x14ac:dyDescent="0.25"/>
  <cols>
    <col min="1" max="1" width="24" customWidth="1"/>
    <col min="2" max="2" width="17.5703125" style="13" customWidth="1"/>
    <col min="3" max="3" width="8.85546875" style="13" bestFit="1" customWidth="1"/>
    <col min="4" max="4" width="8" style="13" bestFit="1" customWidth="1"/>
    <col min="5" max="5" width="15.5703125" style="13" bestFit="1" customWidth="1"/>
    <col min="6" max="6" width="7.5703125" style="13" bestFit="1" customWidth="1"/>
    <col min="7" max="7" width="6.140625" style="13" bestFit="1" customWidth="1"/>
    <col min="8" max="8" width="10.5703125" style="13" bestFit="1" customWidth="1"/>
    <col min="9" max="9" width="8" style="13" bestFit="1" customWidth="1"/>
    <col min="10" max="10" width="33.140625" style="13" customWidth="1"/>
    <col min="11" max="11" width="26.42578125" bestFit="1" customWidth="1"/>
  </cols>
  <sheetData>
    <row r="1" spans="1:11" x14ac:dyDescent="0.25">
      <c r="A1" s="1" t="s">
        <v>17</v>
      </c>
    </row>
    <row r="2" spans="1:11" x14ac:dyDescent="0.25">
      <c r="A2" s="1" t="s">
        <v>7</v>
      </c>
    </row>
    <row r="3" spans="1:11" x14ac:dyDescent="0.25">
      <c r="A3" s="1"/>
    </row>
    <row r="4" spans="1:11" x14ac:dyDescent="0.25">
      <c r="A4" s="1" t="s">
        <v>21</v>
      </c>
      <c r="B4" s="75" t="str">
        <f>'Names of Designated Individuals'!B4</f>
        <v>October 1, 2025 - March 31, 2026</v>
      </c>
      <c r="C4" s="75"/>
      <c r="D4" s="75"/>
      <c r="E4" s="75"/>
      <c r="F4" s="75"/>
      <c r="G4" s="75"/>
    </row>
    <row r="6" spans="1:11" x14ac:dyDescent="0.25">
      <c r="A6" s="1" t="s">
        <v>1</v>
      </c>
      <c r="B6" s="88" t="s">
        <v>18</v>
      </c>
      <c r="C6" s="75"/>
      <c r="D6" s="75"/>
      <c r="E6" s="75"/>
      <c r="F6" s="75"/>
      <c r="G6" s="75"/>
    </row>
    <row r="7" spans="1:11" x14ac:dyDescent="0.25">
      <c r="D7" s="14"/>
    </row>
    <row r="8" spans="1:11" x14ac:dyDescent="0.25">
      <c r="A8" s="1" t="s">
        <v>2</v>
      </c>
      <c r="B8" s="87" t="s">
        <v>35</v>
      </c>
      <c r="C8" s="87"/>
      <c r="D8" s="87"/>
      <c r="E8" s="87"/>
      <c r="F8" s="87"/>
      <c r="G8" s="87"/>
    </row>
    <row r="11" spans="1:11" ht="15" customHeight="1" x14ac:dyDescent="0.25">
      <c r="A11" s="76" t="s">
        <v>8</v>
      </c>
      <c r="B11" s="79" t="s">
        <v>9</v>
      </c>
      <c r="C11" s="80"/>
      <c r="D11" s="80"/>
      <c r="E11" s="80"/>
      <c r="F11" s="80"/>
      <c r="G11" s="80"/>
      <c r="H11" s="81"/>
      <c r="I11" s="76" t="s">
        <v>24</v>
      </c>
      <c r="J11" s="76" t="s">
        <v>10</v>
      </c>
    </row>
    <row r="12" spans="1:11" x14ac:dyDescent="0.25">
      <c r="A12" s="77"/>
      <c r="B12" s="82" t="s">
        <v>11</v>
      </c>
      <c r="C12" s="83"/>
      <c r="D12" s="83"/>
      <c r="E12" s="83"/>
      <c r="F12" s="84"/>
      <c r="G12" s="85" t="s">
        <v>12</v>
      </c>
      <c r="H12" s="85" t="s">
        <v>13</v>
      </c>
      <c r="I12" s="77"/>
      <c r="J12" s="77"/>
    </row>
    <row r="13" spans="1:11" x14ac:dyDescent="0.25">
      <c r="A13" s="78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6"/>
      <c r="H13" s="86"/>
      <c r="I13" s="78"/>
      <c r="J13" s="78"/>
      <c r="K13" s="43"/>
    </row>
    <row r="14" spans="1:11" x14ac:dyDescent="0.25">
      <c r="A14" s="68"/>
      <c r="B14" s="36"/>
      <c r="C14" s="36"/>
      <c r="D14" s="36"/>
      <c r="E14" s="36"/>
      <c r="F14" s="36"/>
      <c r="G14" s="37"/>
      <c r="H14" s="37"/>
      <c r="I14" s="49">
        <f t="shared" ref="I14" si="0">SUM(B14:H14)</f>
        <v>0</v>
      </c>
      <c r="J14" s="32"/>
    </row>
    <row r="15" spans="1:11" x14ac:dyDescent="0.25">
      <c r="A15" s="29" t="s">
        <v>24</v>
      </c>
      <c r="B15" s="48">
        <f t="shared" ref="B15:I15" si="1">SUM(B14:B14)</f>
        <v>0</v>
      </c>
      <c r="C15" s="48">
        <f t="shared" si="1"/>
        <v>0</v>
      </c>
      <c r="D15" s="48">
        <f t="shared" si="1"/>
        <v>0</v>
      </c>
      <c r="E15" s="48">
        <f t="shared" si="1"/>
        <v>0</v>
      </c>
      <c r="F15" s="48">
        <f t="shared" si="1"/>
        <v>0</v>
      </c>
      <c r="G15" s="48">
        <f t="shared" si="1"/>
        <v>0</v>
      </c>
      <c r="H15" s="48">
        <f t="shared" si="1"/>
        <v>0</v>
      </c>
      <c r="I15" s="48">
        <f t="shared" si="1"/>
        <v>0</v>
      </c>
      <c r="J15" s="17"/>
    </row>
  </sheetData>
  <mergeCells count="10">
    <mergeCell ref="B4:G4"/>
    <mergeCell ref="A11:A13"/>
    <mergeCell ref="B11:H11"/>
    <mergeCell ref="J11:J13"/>
    <mergeCell ref="B12:F12"/>
    <mergeCell ref="G12:G13"/>
    <mergeCell ref="H12:H13"/>
    <mergeCell ref="B8:G8"/>
    <mergeCell ref="B6:G6"/>
    <mergeCell ref="I11:I13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F330F-C631-4436-9B5F-D5D64AFD03E6}">
  <dimension ref="A1:K19"/>
  <sheetViews>
    <sheetView workbookViewId="0">
      <selection activeCell="K8" sqref="K8"/>
    </sheetView>
  </sheetViews>
  <sheetFormatPr defaultRowHeight="15" x14ac:dyDescent="0.25"/>
  <cols>
    <col min="1" max="1" width="23.7109375" customWidth="1"/>
    <col min="2" max="2" width="33.140625" style="13" customWidth="1"/>
    <col min="3" max="3" width="9" style="13" bestFit="1" customWidth="1"/>
    <col min="4" max="4" width="8" style="13" bestFit="1" customWidth="1"/>
    <col min="5" max="5" width="15.5703125" style="13" bestFit="1" customWidth="1"/>
    <col min="6" max="7" width="9" style="13" bestFit="1" customWidth="1"/>
    <col min="8" max="8" width="10.5703125" style="13" bestFit="1" customWidth="1"/>
    <col min="9" max="9" width="14.28515625" style="13" customWidth="1"/>
    <col min="10" max="10" width="35.5703125" style="13" bestFit="1" customWidth="1"/>
    <col min="11" max="11" width="26.42578125" bestFit="1" customWidth="1"/>
  </cols>
  <sheetData>
    <row r="1" spans="1:11" x14ac:dyDescent="0.25">
      <c r="A1" s="1" t="s">
        <v>17</v>
      </c>
    </row>
    <row r="2" spans="1:11" x14ac:dyDescent="0.25">
      <c r="A2" s="1" t="s">
        <v>7</v>
      </c>
    </row>
    <row r="3" spans="1:11" x14ac:dyDescent="0.25">
      <c r="A3" s="1"/>
    </row>
    <row r="4" spans="1:11" ht="15" customHeight="1" x14ac:dyDescent="0.25">
      <c r="A4" s="1" t="s">
        <v>21</v>
      </c>
      <c r="B4" s="75" t="str">
        <f>'Names of Designated Individuals'!B4</f>
        <v>October 1, 2025 - March 31, 2026</v>
      </c>
      <c r="C4" s="75"/>
      <c r="D4" s="75"/>
      <c r="E4" s="75"/>
      <c r="F4" s="75"/>
      <c r="G4" s="75"/>
    </row>
    <row r="6" spans="1:11" x14ac:dyDescent="0.25">
      <c r="A6" s="1" t="s">
        <v>1</v>
      </c>
      <c r="B6" s="62" t="s">
        <v>62</v>
      </c>
      <c r="C6" s="8"/>
      <c r="D6" s="8"/>
      <c r="E6" s="8"/>
      <c r="F6" s="8"/>
      <c r="G6" s="8"/>
    </row>
    <row r="7" spans="1:11" x14ac:dyDescent="0.25">
      <c r="B7" s="91"/>
      <c r="D7" s="14"/>
    </row>
    <row r="8" spans="1:11" x14ac:dyDescent="0.25">
      <c r="A8" s="1" t="s">
        <v>2</v>
      </c>
      <c r="B8" s="7" t="s">
        <v>64</v>
      </c>
      <c r="C8" s="41"/>
      <c r="D8" s="41"/>
      <c r="E8" s="41"/>
      <c r="F8" s="41"/>
      <c r="G8" s="41"/>
    </row>
    <row r="11" spans="1:11" ht="15" customHeight="1" x14ac:dyDescent="0.25">
      <c r="A11" s="76" t="s">
        <v>8</v>
      </c>
      <c r="B11" s="79" t="s">
        <v>9</v>
      </c>
      <c r="C11" s="80"/>
      <c r="D11" s="80"/>
      <c r="E11" s="80"/>
      <c r="F11" s="80"/>
      <c r="G11" s="80"/>
      <c r="H11" s="81"/>
      <c r="I11" s="76" t="s">
        <v>24</v>
      </c>
      <c r="J11" s="76" t="s">
        <v>10</v>
      </c>
    </row>
    <row r="12" spans="1:11" x14ac:dyDescent="0.25">
      <c r="A12" s="77"/>
      <c r="B12" s="82" t="s">
        <v>11</v>
      </c>
      <c r="C12" s="83"/>
      <c r="D12" s="83"/>
      <c r="E12" s="83"/>
      <c r="F12" s="84"/>
      <c r="G12" s="85" t="s">
        <v>12</v>
      </c>
      <c r="H12" s="85" t="s">
        <v>13</v>
      </c>
      <c r="I12" s="77"/>
      <c r="J12" s="77"/>
    </row>
    <row r="13" spans="1:11" x14ac:dyDescent="0.25">
      <c r="A13" s="78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6"/>
      <c r="H13" s="86"/>
      <c r="I13" s="78"/>
      <c r="J13" s="78"/>
      <c r="K13" s="43"/>
    </row>
    <row r="14" spans="1:11" ht="15" customHeight="1" x14ac:dyDescent="0.25">
      <c r="A14" s="74" t="s">
        <v>79</v>
      </c>
      <c r="B14" s="25"/>
      <c r="C14" s="26"/>
      <c r="D14" s="25"/>
      <c r="E14" s="25"/>
      <c r="F14" s="25">
        <v>18.7</v>
      </c>
      <c r="G14" s="25"/>
      <c r="H14" s="25"/>
      <c r="I14" s="50">
        <f>SUM(B14:H14)</f>
        <v>18.7</v>
      </c>
      <c r="J14" s="32" t="s">
        <v>55</v>
      </c>
      <c r="K14" s="13"/>
    </row>
    <row r="15" spans="1:11" ht="16.5" customHeight="1" x14ac:dyDescent="0.25">
      <c r="A15" s="74" t="s">
        <v>72</v>
      </c>
      <c r="B15" s="25"/>
      <c r="C15" s="26">
        <v>474.51</v>
      </c>
      <c r="D15" s="25">
        <f>109.8-16.7</f>
        <v>93.1</v>
      </c>
      <c r="E15" s="25"/>
      <c r="F15" s="25"/>
      <c r="G15" s="25"/>
      <c r="H15" s="25"/>
      <c r="I15" s="50">
        <f>SUM(B15:H15)</f>
        <v>567.61</v>
      </c>
      <c r="J15" s="18" t="s">
        <v>76</v>
      </c>
      <c r="K15" s="13"/>
    </row>
    <row r="16" spans="1:11" x14ac:dyDescent="0.25">
      <c r="A16" s="31" t="s">
        <v>24</v>
      </c>
      <c r="B16" s="50">
        <f>SUM(B14:B15)</f>
        <v>0</v>
      </c>
      <c r="C16" s="50">
        <f>SUM(C14:C15)</f>
        <v>474.51</v>
      </c>
      <c r="D16" s="50">
        <f>SUM(D14:D15)</f>
        <v>93.1</v>
      </c>
      <c r="E16" s="50">
        <f>SUM(E14:E15)</f>
        <v>0</v>
      </c>
      <c r="F16" s="50">
        <f>SUM(F14:F15)</f>
        <v>18.7</v>
      </c>
      <c r="G16" s="50">
        <f>SUM(G14:G15)</f>
        <v>0</v>
      </c>
      <c r="H16" s="50">
        <f>SUM(H14:H15)</f>
        <v>0</v>
      </c>
      <c r="I16" s="50">
        <f>SUM(I14:I15)</f>
        <v>586.31000000000006</v>
      </c>
      <c r="J16" s="18"/>
      <c r="K16" s="13"/>
    </row>
    <row r="18" spans="1:3" x14ac:dyDescent="0.25">
      <c r="C18"/>
    </row>
    <row r="19" spans="1:3" x14ac:dyDescent="0.25">
      <c r="A19" s="72"/>
    </row>
  </sheetData>
  <mergeCells count="8">
    <mergeCell ref="B4:G4"/>
    <mergeCell ref="A11:A13"/>
    <mergeCell ref="B11:H11"/>
    <mergeCell ref="I11:I13"/>
    <mergeCell ref="J11:J13"/>
    <mergeCell ref="B12:F12"/>
    <mergeCell ref="G12:G13"/>
    <mergeCell ref="H12:H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K15"/>
  <sheetViews>
    <sheetView workbookViewId="0">
      <selection activeCell="D15" sqref="D15"/>
    </sheetView>
  </sheetViews>
  <sheetFormatPr defaultRowHeight="15" x14ac:dyDescent="0.25"/>
  <cols>
    <col min="1" max="1" width="21.85546875" customWidth="1"/>
    <col min="2" max="2" width="28.5703125" style="16" customWidth="1"/>
    <col min="3" max="3" width="10.5703125" style="13" bestFit="1" customWidth="1"/>
    <col min="4" max="4" width="10.5703125" style="13" customWidth="1"/>
    <col min="5" max="5" width="15.7109375" style="13" bestFit="1" customWidth="1"/>
    <col min="6" max="6" width="9" style="16" bestFit="1" customWidth="1"/>
    <col min="7" max="7" width="8" style="13" bestFit="1" customWidth="1"/>
    <col min="8" max="8" width="10.5703125" style="13" bestFit="1" customWidth="1"/>
    <col min="9" max="9" width="12.85546875" style="33" customWidth="1"/>
    <col min="10" max="10" width="32.85546875" style="13" bestFit="1" customWidth="1"/>
    <col min="11" max="11" width="26.42578125" bestFit="1" customWidth="1"/>
  </cols>
  <sheetData>
    <row r="1" spans="1:11" x14ac:dyDescent="0.25">
      <c r="A1" s="1" t="s">
        <v>17</v>
      </c>
    </row>
    <row r="2" spans="1:11" x14ac:dyDescent="0.25">
      <c r="A2" s="1" t="s">
        <v>7</v>
      </c>
    </row>
    <row r="3" spans="1:11" x14ac:dyDescent="0.25">
      <c r="A3" s="1"/>
    </row>
    <row r="4" spans="1:11" ht="15" customHeight="1" x14ac:dyDescent="0.25">
      <c r="A4" s="1" t="s">
        <v>21</v>
      </c>
      <c r="B4" s="75" t="str">
        <f>'Names of Designated Individuals'!B4</f>
        <v>October 1, 2025 - March 31, 2026</v>
      </c>
      <c r="C4" s="75"/>
      <c r="D4" s="75"/>
      <c r="E4" s="75"/>
      <c r="F4" s="75"/>
      <c r="G4" s="75"/>
    </row>
    <row r="6" spans="1:11" x14ac:dyDescent="0.25">
      <c r="A6" s="1" t="s">
        <v>1</v>
      </c>
      <c r="B6" s="69" t="s">
        <v>19</v>
      </c>
      <c r="C6" s="56"/>
      <c r="D6" s="56"/>
      <c r="E6" s="56"/>
      <c r="F6" s="56"/>
      <c r="G6" s="56"/>
    </row>
    <row r="7" spans="1:11" x14ac:dyDescent="0.25">
      <c r="D7" s="14"/>
    </row>
    <row r="8" spans="1:11" ht="15" customHeight="1" x14ac:dyDescent="0.25">
      <c r="A8" s="1" t="s">
        <v>2</v>
      </c>
      <c r="B8" s="58" t="s">
        <v>59</v>
      </c>
      <c r="C8" s="55"/>
      <c r="D8" s="55"/>
      <c r="E8" s="55"/>
      <c r="F8" s="55"/>
      <c r="G8" s="55"/>
    </row>
    <row r="11" spans="1:11" ht="15" customHeight="1" x14ac:dyDescent="0.25">
      <c r="A11" s="76" t="s">
        <v>8</v>
      </c>
      <c r="B11" s="79" t="s">
        <v>9</v>
      </c>
      <c r="C11" s="80"/>
      <c r="D11" s="80"/>
      <c r="E11" s="80"/>
      <c r="F11" s="80"/>
      <c r="G11" s="80"/>
      <c r="H11" s="81"/>
      <c r="I11" s="76" t="s">
        <v>24</v>
      </c>
      <c r="J11" s="76" t="s">
        <v>10</v>
      </c>
    </row>
    <row r="12" spans="1:11" x14ac:dyDescent="0.25">
      <c r="A12" s="77"/>
      <c r="B12" s="82" t="s">
        <v>11</v>
      </c>
      <c r="C12" s="83"/>
      <c r="D12" s="83"/>
      <c r="E12" s="83"/>
      <c r="F12" s="84"/>
      <c r="G12" s="85" t="s">
        <v>12</v>
      </c>
      <c r="H12" s="85" t="s">
        <v>13</v>
      </c>
      <c r="I12" s="77"/>
      <c r="J12" s="77"/>
    </row>
    <row r="13" spans="1:11" ht="15" customHeight="1" x14ac:dyDescent="0.25">
      <c r="A13" s="78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6"/>
      <c r="H13" s="86"/>
      <c r="I13" s="78"/>
      <c r="J13" s="78"/>
      <c r="K13" s="43"/>
    </row>
    <row r="14" spans="1:11" x14ac:dyDescent="0.25">
      <c r="A14" s="66" t="s">
        <v>67</v>
      </c>
      <c r="B14" s="38"/>
      <c r="C14" s="38"/>
      <c r="D14" s="38">
        <v>57.11</v>
      </c>
      <c r="E14" s="38"/>
      <c r="F14" s="38"/>
      <c r="G14" s="39"/>
      <c r="H14" s="39"/>
      <c r="I14" s="47">
        <f t="shared" ref="I14" si="0">SUM(B14:H14)</f>
        <v>57.11</v>
      </c>
      <c r="J14" s="32" t="s">
        <v>55</v>
      </c>
    </row>
    <row r="15" spans="1:11" x14ac:dyDescent="0.25">
      <c r="A15" s="29" t="s">
        <v>24</v>
      </c>
      <c r="B15" s="46">
        <f>SUM(B14:B14)</f>
        <v>0</v>
      </c>
      <c r="C15" s="46">
        <f>SUM(C14:C14)</f>
        <v>0</v>
      </c>
      <c r="D15" s="46">
        <f>SUM(D14:D14)</f>
        <v>57.11</v>
      </c>
      <c r="E15" s="46">
        <f>SUM(E14:E14)</f>
        <v>0</v>
      </c>
      <c r="F15" s="46">
        <f>SUM(F14:F14)</f>
        <v>0</v>
      </c>
      <c r="G15" s="46">
        <f>SUM(G14:G14)</f>
        <v>0</v>
      </c>
      <c r="H15" s="46">
        <f>SUM(H14:H14)</f>
        <v>0</v>
      </c>
      <c r="I15" s="46">
        <f>SUM(I14:I14)</f>
        <v>57.11</v>
      </c>
      <c r="J15" s="17"/>
    </row>
  </sheetData>
  <mergeCells count="8">
    <mergeCell ref="B4:G4"/>
    <mergeCell ref="A11:A13"/>
    <mergeCell ref="B11:H11"/>
    <mergeCell ref="J11:J13"/>
    <mergeCell ref="B12:F12"/>
    <mergeCell ref="I11:I13"/>
    <mergeCell ref="G12:G13"/>
    <mergeCell ref="H12:H1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K19"/>
  <sheetViews>
    <sheetView workbookViewId="0">
      <selection activeCell="K6" sqref="K6"/>
    </sheetView>
  </sheetViews>
  <sheetFormatPr defaultRowHeight="15" x14ac:dyDescent="0.25"/>
  <cols>
    <col min="1" max="1" width="21.140625" style="23" customWidth="1"/>
    <col min="2" max="2" width="24.7109375" style="13" customWidth="1"/>
    <col min="3" max="4" width="10" style="13" bestFit="1" customWidth="1"/>
    <col min="5" max="5" width="15.5703125" style="13" bestFit="1" customWidth="1"/>
    <col min="6" max="6" width="7.5703125" style="13" bestFit="1" customWidth="1"/>
    <col min="7" max="7" width="10" style="13" bestFit="1" customWidth="1"/>
    <col min="8" max="8" width="10.5703125" style="13" bestFit="1" customWidth="1"/>
    <col min="9" max="9" width="10" style="13" bestFit="1" customWidth="1"/>
    <col min="10" max="10" width="32.85546875" style="13" bestFit="1" customWidth="1"/>
    <col min="11" max="11" width="26.42578125" bestFit="1" customWidth="1"/>
    <col min="12" max="12" width="9.140625" customWidth="1"/>
  </cols>
  <sheetData>
    <row r="1" spans="1:11" x14ac:dyDescent="0.25">
      <c r="A1" s="22" t="s">
        <v>17</v>
      </c>
    </row>
    <row r="2" spans="1:11" x14ac:dyDescent="0.25">
      <c r="A2" s="22" t="s">
        <v>7</v>
      </c>
    </row>
    <row r="3" spans="1:11" x14ac:dyDescent="0.25">
      <c r="A3" s="22"/>
    </row>
    <row r="4" spans="1:11" ht="15" customHeight="1" x14ac:dyDescent="0.25">
      <c r="A4" s="1" t="s">
        <v>21</v>
      </c>
      <c r="B4" s="75" t="str">
        <f>'Names of Designated Individuals'!B4</f>
        <v>October 1, 2025 - March 31, 2026</v>
      </c>
      <c r="C4" s="75"/>
      <c r="D4" s="75"/>
      <c r="E4" s="75"/>
      <c r="F4" s="75"/>
      <c r="G4" s="75"/>
    </row>
    <row r="6" spans="1:11" ht="15" customHeight="1" x14ac:dyDescent="0.25">
      <c r="A6" s="22" t="s">
        <v>1</v>
      </c>
      <c r="B6" s="69" t="s">
        <v>4</v>
      </c>
      <c r="C6" s="53"/>
      <c r="D6" s="53"/>
      <c r="E6" s="53"/>
      <c r="F6" s="53"/>
      <c r="G6" s="53"/>
    </row>
    <row r="7" spans="1:11" x14ac:dyDescent="0.25">
      <c r="D7" s="14"/>
    </row>
    <row r="8" spans="1:11" ht="15" customHeight="1" x14ac:dyDescent="0.25">
      <c r="A8" s="22" t="s">
        <v>2</v>
      </c>
      <c r="B8" s="89" t="s">
        <v>25</v>
      </c>
      <c r="C8" s="89"/>
      <c r="D8" s="89"/>
      <c r="E8" s="89"/>
      <c r="F8" s="89"/>
      <c r="G8" s="89"/>
    </row>
    <row r="11" spans="1:11" ht="15" customHeight="1" x14ac:dyDescent="0.25">
      <c r="A11" s="76" t="s">
        <v>8</v>
      </c>
      <c r="B11" s="79" t="s">
        <v>9</v>
      </c>
      <c r="C11" s="80"/>
      <c r="D11" s="80"/>
      <c r="E11" s="80"/>
      <c r="F11" s="80"/>
      <c r="G11" s="80"/>
      <c r="H11" s="81"/>
      <c r="I11" s="76" t="s">
        <v>24</v>
      </c>
      <c r="J11" s="76" t="s">
        <v>10</v>
      </c>
    </row>
    <row r="12" spans="1:11" x14ac:dyDescent="0.25">
      <c r="A12" s="77"/>
      <c r="B12" s="82" t="s">
        <v>11</v>
      </c>
      <c r="C12" s="83"/>
      <c r="D12" s="83"/>
      <c r="E12" s="83"/>
      <c r="F12" s="84"/>
      <c r="G12" s="85" t="s">
        <v>12</v>
      </c>
      <c r="H12" s="85" t="s">
        <v>13</v>
      </c>
      <c r="I12" s="77"/>
      <c r="J12" s="77"/>
    </row>
    <row r="13" spans="1:11" x14ac:dyDescent="0.25">
      <c r="A13" s="78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6"/>
      <c r="H13" s="86"/>
      <c r="I13" s="78"/>
      <c r="J13" s="78"/>
      <c r="K13" s="43"/>
    </row>
    <row r="14" spans="1:11" ht="15" customHeight="1" x14ac:dyDescent="0.25">
      <c r="A14" s="65" t="s">
        <v>67</v>
      </c>
      <c r="B14" s="15">
        <v>267.85000000000002</v>
      </c>
      <c r="C14" s="19"/>
      <c r="D14" s="15"/>
      <c r="E14" s="19"/>
      <c r="F14" s="15"/>
      <c r="G14" s="15"/>
      <c r="H14" s="15"/>
      <c r="I14" s="44">
        <f>SUM(B14:H14)</f>
        <v>267.85000000000002</v>
      </c>
      <c r="J14" s="32" t="s">
        <v>55</v>
      </c>
      <c r="K14" s="13"/>
    </row>
    <row r="15" spans="1:11" ht="15" customHeight="1" x14ac:dyDescent="0.25">
      <c r="A15" s="65" t="s">
        <v>68</v>
      </c>
      <c r="B15" s="15">
        <f>50.05+192.72</f>
        <v>242.76999999999998</v>
      </c>
      <c r="C15" s="19"/>
      <c r="D15" s="15">
        <f>7+18</f>
        <v>25</v>
      </c>
      <c r="E15" s="19"/>
      <c r="F15" s="15"/>
      <c r="G15" s="15"/>
      <c r="H15" s="15"/>
      <c r="I15" s="44">
        <f>SUM(B15:H15)</f>
        <v>267.77</v>
      </c>
      <c r="J15" s="32" t="s">
        <v>55</v>
      </c>
      <c r="K15" s="13"/>
    </row>
    <row r="16" spans="1:11" x14ac:dyDescent="0.25">
      <c r="A16" s="65" t="s">
        <v>69</v>
      </c>
      <c r="B16" s="15">
        <v>50.27</v>
      </c>
      <c r="C16" s="40"/>
      <c r="D16" s="15">
        <v>21.65</v>
      </c>
      <c r="E16" s="19"/>
      <c r="F16" s="15"/>
      <c r="G16" s="15"/>
      <c r="H16" s="15"/>
      <c r="I16" s="44">
        <f t="shared" ref="I16" si="0">SUM(B16:H16)</f>
        <v>71.92</v>
      </c>
      <c r="J16" s="32" t="s">
        <v>55</v>
      </c>
      <c r="K16" s="13"/>
    </row>
    <row r="17" spans="1:11" x14ac:dyDescent="0.25">
      <c r="A17" s="28" t="s">
        <v>24</v>
      </c>
      <c r="B17" s="44">
        <f>SUM(B14:B16)</f>
        <v>560.89</v>
      </c>
      <c r="C17" s="44">
        <f>SUM(C14:C16)</f>
        <v>0</v>
      </c>
      <c r="D17" s="44">
        <f>SUM(D14:D16)</f>
        <v>46.65</v>
      </c>
      <c r="E17" s="44">
        <f>SUM(E14:E16)</f>
        <v>0</v>
      </c>
      <c r="F17" s="44">
        <f>SUM(F14:F16)</f>
        <v>0</v>
      </c>
      <c r="G17" s="44">
        <f>SUM(G14:G16)</f>
        <v>0</v>
      </c>
      <c r="H17" s="44">
        <f>SUM(H14:H16)</f>
        <v>0</v>
      </c>
      <c r="I17" s="44">
        <f>SUM(I14:I16)</f>
        <v>607.54</v>
      </c>
      <c r="J17" s="45"/>
      <c r="K17" s="13"/>
    </row>
    <row r="19" spans="1:11" x14ac:dyDescent="0.25">
      <c r="A19"/>
    </row>
  </sheetData>
  <mergeCells count="9">
    <mergeCell ref="J11:J13"/>
    <mergeCell ref="A11:A13"/>
    <mergeCell ref="B12:F12"/>
    <mergeCell ref="B11:H11"/>
    <mergeCell ref="B8:G8"/>
    <mergeCell ref="B4:G4"/>
    <mergeCell ref="I11:I13"/>
    <mergeCell ref="G12:G13"/>
    <mergeCell ref="H12:H13"/>
  </mergeCells>
  <pageMargins left="0.70866141732283472" right="0.70866141732283472" top="0.74803149606299213" bottom="0.74803149606299213" header="0.31496062992125984" footer="0.31496062992125984"/>
  <pageSetup scale="77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K19"/>
  <sheetViews>
    <sheetView workbookViewId="0">
      <selection activeCell="E21" sqref="E21:E22"/>
    </sheetView>
  </sheetViews>
  <sheetFormatPr defaultRowHeight="15" x14ac:dyDescent="0.25"/>
  <cols>
    <col min="1" max="1" width="24" customWidth="1"/>
    <col min="2" max="2" width="27.85546875" style="13" customWidth="1"/>
    <col min="3" max="3" width="8.85546875" style="13" bestFit="1" customWidth="1"/>
    <col min="4" max="4" width="7.42578125" style="13" bestFit="1" customWidth="1"/>
    <col min="5" max="5" width="15.5703125" style="13" bestFit="1" customWidth="1"/>
    <col min="6" max="6" width="7.5703125" style="13" bestFit="1" customWidth="1"/>
    <col min="7" max="7" width="5.5703125" style="13" bestFit="1" customWidth="1"/>
    <col min="8" max="8" width="10.5703125" style="13" bestFit="1" customWidth="1"/>
    <col min="9" max="9" width="8.42578125" style="13" bestFit="1" customWidth="1"/>
    <col min="10" max="10" width="32.85546875" style="13" bestFit="1" customWidth="1"/>
    <col min="11" max="11" width="26.42578125" bestFit="1" customWidth="1"/>
  </cols>
  <sheetData>
    <row r="1" spans="1:11" x14ac:dyDescent="0.25">
      <c r="A1" s="1" t="s">
        <v>17</v>
      </c>
    </row>
    <row r="2" spans="1:11" x14ac:dyDescent="0.25">
      <c r="A2" s="1" t="s">
        <v>7</v>
      </c>
    </row>
    <row r="3" spans="1:11" x14ac:dyDescent="0.25">
      <c r="A3" s="1"/>
    </row>
    <row r="4" spans="1:11" ht="15" customHeight="1" x14ac:dyDescent="0.25">
      <c r="A4" s="1" t="s">
        <v>21</v>
      </c>
      <c r="B4" s="75" t="str">
        <f>'Names of Designated Individuals'!B4</f>
        <v>October 1, 2025 - March 31, 2026</v>
      </c>
      <c r="C4" s="75"/>
      <c r="D4" s="75"/>
      <c r="E4" s="75"/>
      <c r="F4" s="75"/>
      <c r="G4" s="75"/>
    </row>
    <row r="6" spans="1:11" ht="15" customHeight="1" x14ac:dyDescent="0.25">
      <c r="A6" s="1" t="s">
        <v>1</v>
      </c>
      <c r="B6" s="69" t="s">
        <v>30</v>
      </c>
      <c r="C6" s="53"/>
      <c r="D6" s="53"/>
      <c r="E6" s="53"/>
      <c r="F6" s="53"/>
      <c r="G6" s="53"/>
    </row>
    <row r="7" spans="1:11" x14ac:dyDescent="0.25">
      <c r="D7" s="14"/>
    </row>
    <row r="8" spans="1:11" ht="15" customHeight="1" x14ac:dyDescent="0.25">
      <c r="A8" s="1" t="s">
        <v>2</v>
      </c>
      <c r="B8" s="7" t="s">
        <v>5</v>
      </c>
      <c r="C8" s="7"/>
      <c r="D8" s="7"/>
      <c r="E8" s="7"/>
      <c r="F8" s="7"/>
      <c r="G8" s="7"/>
    </row>
    <row r="11" spans="1:11" ht="15" customHeight="1" x14ac:dyDescent="0.25">
      <c r="A11" s="76" t="s">
        <v>8</v>
      </c>
      <c r="B11" s="79" t="s">
        <v>9</v>
      </c>
      <c r="C11" s="80"/>
      <c r="D11" s="80"/>
      <c r="E11" s="80"/>
      <c r="F11" s="80"/>
      <c r="G11" s="80"/>
      <c r="H11" s="81"/>
      <c r="I11" s="76" t="s">
        <v>24</v>
      </c>
      <c r="J11" s="76" t="s">
        <v>10</v>
      </c>
    </row>
    <row r="12" spans="1:11" x14ac:dyDescent="0.25">
      <c r="A12" s="77"/>
      <c r="B12" s="82" t="s">
        <v>11</v>
      </c>
      <c r="C12" s="83"/>
      <c r="D12" s="83"/>
      <c r="E12" s="83"/>
      <c r="F12" s="84"/>
      <c r="G12" s="85" t="s">
        <v>12</v>
      </c>
      <c r="H12" s="85" t="s">
        <v>13</v>
      </c>
      <c r="I12" s="77"/>
      <c r="J12" s="77"/>
    </row>
    <row r="13" spans="1:11" x14ac:dyDescent="0.25">
      <c r="A13" s="78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6"/>
      <c r="H13" s="86"/>
      <c r="I13" s="78"/>
      <c r="J13" s="78"/>
      <c r="K13" s="43"/>
    </row>
    <row r="14" spans="1:11" x14ac:dyDescent="0.25">
      <c r="A14" s="66" t="s">
        <v>67</v>
      </c>
      <c r="B14" s="20">
        <v>121</v>
      </c>
      <c r="C14" s="20"/>
      <c r="D14" s="20"/>
      <c r="E14" s="20"/>
      <c r="F14" s="20"/>
      <c r="G14" s="21"/>
      <c r="H14" s="21"/>
      <c r="I14" s="51">
        <f>SUM(B14:H14)</f>
        <v>121</v>
      </c>
      <c r="J14" s="32" t="s">
        <v>55</v>
      </c>
    </row>
    <row r="15" spans="1:11" x14ac:dyDescent="0.25">
      <c r="A15" s="66" t="s">
        <v>70</v>
      </c>
      <c r="B15" s="20">
        <v>181.5</v>
      </c>
      <c r="C15" s="20"/>
      <c r="D15" s="20"/>
      <c r="E15" s="20"/>
      <c r="F15" s="20"/>
      <c r="G15" s="21"/>
      <c r="H15" s="21"/>
      <c r="I15" s="51">
        <f t="shared" ref="I15:I18" si="0">SUM(B15:H15)</f>
        <v>181.5</v>
      </c>
      <c r="J15" s="32" t="s">
        <v>55</v>
      </c>
    </row>
    <row r="16" spans="1:11" x14ac:dyDescent="0.25">
      <c r="A16" s="66" t="s">
        <v>68</v>
      </c>
      <c r="B16" s="20">
        <v>60.5</v>
      </c>
      <c r="C16" s="20"/>
      <c r="D16" s="20"/>
      <c r="E16" s="20"/>
      <c r="F16" s="20"/>
      <c r="G16" s="21"/>
      <c r="H16" s="21"/>
      <c r="I16" s="51">
        <f t="shared" si="0"/>
        <v>60.5</v>
      </c>
      <c r="J16" s="32" t="s">
        <v>55</v>
      </c>
    </row>
    <row r="17" spans="1:10" x14ac:dyDescent="0.25">
      <c r="A17" s="66" t="s">
        <v>69</v>
      </c>
      <c r="B17" s="20">
        <v>60.5</v>
      </c>
      <c r="C17" s="20"/>
      <c r="D17" s="20"/>
      <c r="E17" s="20"/>
      <c r="F17" s="20"/>
      <c r="G17" s="21"/>
      <c r="H17" s="21"/>
      <c r="I17" s="51">
        <f t="shared" si="0"/>
        <v>60.5</v>
      </c>
      <c r="J17" s="32" t="s">
        <v>55</v>
      </c>
    </row>
    <row r="18" spans="1:10" x14ac:dyDescent="0.25">
      <c r="A18" s="66" t="s">
        <v>71</v>
      </c>
      <c r="B18" s="20">
        <v>60.5</v>
      </c>
      <c r="C18" s="20"/>
      <c r="D18" s="20"/>
      <c r="E18" s="20"/>
      <c r="F18" s="20"/>
      <c r="G18" s="21"/>
      <c r="H18" s="21"/>
      <c r="I18" s="51">
        <f t="shared" si="0"/>
        <v>60.5</v>
      </c>
      <c r="J18" s="32" t="s">
        <v>55</v>
      </c>
    </row>
    <row r="19" spans="1:10" x14ac:dyDescent="0.25">
      <c r="A19" s="30" t="s">
        <v>24</v>
      </c>
      <c r="B19" s="52">
        <f>SUM(B14:B18)</f>
        <v>484</v>
      </c>
      <c r="C19" s="52">
        <f>SUM(C14:C18)</f>
        <v>0</v>
      </c>
      <c r="D19" s="52">
        <f>SUM(D14:D18)</f>
        <v>0</v>
      </c>
      <c r="E19" s="52">
        <f>SUM(E14:E18)</f>
        <v>0</v>
      </c>
      <c r="F19" s="52">
        <f>SUM(F14:F18)</f>
        <v>0</v>
      </c>
      <c r="G19" s="52">
        <f>SUM(G14:G18)</f>
        <v>0</v>
      </c>
      <c r="H19" s="52">
        <f>SUM(H14:H18)</f>
        <v>0</v>
      </c>
      <c r="I19" s="52">
        <f>SUM(I14:I18)</f>
        <v>484</v>
      </c>
      <c r="J19" s="17"/>
    </row>
  </sheetData>
  <mergeCells count="8">
    <mergeCell ref="B4:G4"/>
    <mergeCell ref="A11:A13"/>
    <mergeCell ref="B11:H11"/>
    <mergeCell ref="J11:J13"/>
    <mergeCell ref="B12:F12"/>
    <mergeCell ref="I11:I13"/>
    <mergeCell ref="G12:G13"/>
    <mergeCell ref="H12:H13"/>
  </mergeCells>
  <pageMargins left="0.7" right="0.7" top="0.75" bottom="0.75" header="0.3" footer="0.3"/>
  <pageSetup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60C5-30E5-4B51-B21E-17B5B124A885}">
  <dimension ref="A1:K30"/>
  <sheetViews>
    <sheetView workbookViewId="0">
      <selection activeCell="E9" sqref="E9"/>
    </sheetView>
  </sheetViews>
  <sheetFormatPr defaultRowHeight="15" x14ac:dyDescent="0.25"/>
  <cols>
    <col min="1" max="1" width="23.7109375" customWidth="1"/>
    <col min="2" max="2" width="27" style="13" customWidth="1"/>
    <col min="3" max="3" width="10.5703125" style="13" bestFit="1" customWidth="1"/>
    <col min="4" max="4" width="9" style="13" bestFit="1" customWidth="1"/>
    <col min="5" max="5" width="15.5703125" style="13" bestFit="1" customWidth="1"/>
    <col min="6" max="7" width="9" style="13" bestFit="1" customWidth="1"/>
    <col min="8" max="8" width="10.5703125" style="13" bestFit="1" customWidth="1"/>
    <col min="9" max="9" width="14.28515625" style="13" customWidth="1"/>
    <col min="10" max="10" width="49.28515625" style="13" customWidth="1"/>
    <col min="11" max="11" width="26.42578125" bestFit="1" customWidth="1"/>
  </cols>
  <sheetData>
    <row r="1" spans="1:11" x14ac:dyDescent="0.25">
      <c r="A1" s="1" t="s">
        <v>17</v>
      </c>
    </row>
    <row r="2" spans="1:11" x14ac:dyDescent="0.25">
      <c r="A2" s="1" t="s">
        <v>7</v>
      </c>
    </row>
    <row r="3" spans="1:11" x14ac:dyDescent="0.25">
      <c r="A3" s="1"/>
    </row>
    <row r="4" spans="1:11" ht="15" customHeight="1" x14ac:dyDescent="0.25">
      <c r="A4" s="1" t="s">
        <v>21</v>
      </c>
      <c r="B4" s="75" t="str">
        <f>'Names of Designated Individuals'!B4</f>
        <v>October 1, 2025 - March 31, 2026</v>
      </c>
      <c r="C4" s="75"/>
      <c r="D4" s="75"/>
      <c r="E4" s="75"/>
      <c r="F4" s="75"/>
      <c r="G4" s="75"/>
    </row>
    <row r="6" spans="1:11" x14ac:dyDescent="0.25">
      <c r="A6" s="1" t="s">
        <v>1</v>
      </c>
      <c r="B6" s="62" t="s">
        <v>63</v>
      </c>
      <c r="C6" s="8"/>
      <c r="D6" s="8"/>
      <c r="E6" s="8"/>
      <c r="F6" s="8"/>
      <c r="G6" s="8"/>
    </row>
    <row r="7" spans="1:11" x14ac:dyDescent="0.25">
      <c r="B7" s="91"/>
      <c r="D7" s="14"/>
    </row>
    <row r="8" spans="1:11" x14ac:dyDescent="0.25">
      <c r="A8" s="1" t="s">
        <v>2</v>
      </c>
      <c r="B8" s="7" t="s">
        <v>65</v>
      </c>
      <c r="C8" s="41"/>
      <c r="D8" s="41"/>
      <c r="E8" s="41"/>
      <c r="F8" s="41"/>
      <c r="G8" s="41"/>
    </row>
    <row r="11" spans="1:11" ht="15" customHeight="1" x14ac:dyDescent="0.25">
      <c r="A11" s="76" t="s">
        <v>8</v>
      </c>
      <c r="B11" s="79" t="s">
        <v>9</v>
      </c>
      <c r="C11" s="80"/>
      <c r="D11" s="80"/>
      <c r="E11" s="80"/>
      <c r="F11" s="80"/>
      <c r="G11" s="80"/>
      <c r="H11" s="81"/>
      <c r="I11" s="76" t="s">
        <v>24</v>
      </c>
      <c r="J11" s="76" t="s">
        <v>10</v>
      </c>
    </row>
    <row r="12" spans="1:11" x14ac:dyDescent="0.25">
      <c r="A12" s="77"/>
      <c r="B12" s="82" t="s">
        <v>11</v>
      </c>
      <c r="C12" s="83"/>
      <c r="D12" s="83"/>
      <c r="E12" s="83"/>
      <c r="F12" s="84"/>
      <c r="G12" s="85" t="s">
        <v>12</v>
      </c>
      <c r="H12" s="85" t="s">
        <v>13</v>
      </c>
      <c r="I12" s="77"/>
      <c r="J12" s="77"/>
    </row>
    <row r="13" spans="1:11" x14ac:dyDescent="0.25">
      <c r="A13" s="78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6"/>
      <c r="H13" s="86"/>
      <c r="I13" s="78"/>
      <c r="J13" s="78"/>
      <c r="K13" s="43"/>
    </row>
    <row r="14" spans="1:11" ht="15" customHeight="1" x14ac:dyDescent="0.25">
      <c r="A14" s="67" t="s">
        <v>73</v>
      </c>
      <c r="B14" s="25"/>
      <c r="C14" s="26"/>
      <c r="D14" s="25"/>
      <c r="E14" s="25"/>
      <c r="F14" s="25">
        <v>6</v>
      </c>
      <c r="G14" s="25"/>
      <c r="H14" s="25"/>
      <c r="I14" s="50">
        <f>SUM(B14:H14)</f>
        <v>6</v>
      </c>
      <c r="J14" s="32" t="s">
        <v>55</v>
      </c>
      <c r="K14" s="13"/>
    </row>
    <row r="15" spans="1:11" x14ac:dyDescent="0.25">
      <c r="A15" s="74" t="s">
        <v>74</v>
      </c>
      <c r="B15" s="25"/>
      <c r="C15" s="26">
        <f>434.44+592.64</f>
        <v>1027.08</v>
      </c>
      <c r="D15" s="25">
        <v>94.74</v>
      </c>
      <c r="E15" s="25"/>
      <c r="F15" s="25"/>
      <c r="G15" s="25">
        <v>30.11</v>
      </c>
      <c r="H15" s="25"/>
      <c r="I15" s="50">
        <f t="shared" ref="I15:I17" si="0">SUM(B15:H15)</f>
        <v>1151.9299999999998</v>
      </c>
      <c r="J15" s="18" t="s">
        <v>75</v>
      </c>
      <c r="K15" s="13"/>
    </row>
    <row r="16" spans="1:11" ht="22.5" customHeight="1" x14ac:dyDescent="0.25">
      <c r="A16" s="74" t="s">
        <v>72</v>
      </c>
      <c r="B16" s="25"/>
      <c r="C16" s="26">
        <v>474.51</v>
      </c>
      <c r="D16" s="25">
        <v>37.57</v>
      </c>
      <c r="E16" s="25"/>
      <c r="F16" s="25"/>
      <c r="G16" s="25">
        <v>8.77</v>
      </c>
      <c r="H16" s="25"/>
      <c r="I16" s="50">
        <f t="shared" si="0"/>
        <v>520.85</v>
      </c>
      <c r="J16" s="18" t="s">
        <v>76</v>
      </c>
      <c r="K16" s="13"/>
    </row>
    <row r="17" spans="1:11" ht="30" x14ac:dyDescent="0.25">
      <c r="A17" s="74" t="s">
        <v>77</v>
      </c>
      <c r="B17" s="25"/>
      <c r="C17" s="26">
        <v>186.45</v>
      </c>
      <c r="D17" s="25"/>
      <c r="E17" s="25"/>
      <c r="F17" s="25"/>
      <c r="G17" s="25"/>
      <c r="H17" s="25"/>
      <c r="I17" s="50">
        <f t="shared" si="0"/>
        <v>186.45</v>
      </c>
      <c r="J17" s="18" t="s">
        <v>78</v>
      </c>
      <c r="K17" s="13"/>
    </row>
    <row r="18" spans="1:11" x14ac:dyDescent="0.25">
      <c r="A18" s="31" t="s">
        <v>24</v>
      </c>
      <c r="B18" s="50">
        <f t="shared" ref="B18" si="1">SUM(B14:B15)</f>
        <v>0</v>
      </c>
      <c r="C18" s="50">
        <f>SUM(C14:C17)</f>
        <v>1688.04</v>
      </c>
      <c r="D18" s="50">
        <f>SUM(D14:D17)</f>
        <v>132.31</v>
      </c>
      <c r="E18" s="50">
        <f t="shared" ref="E18:H18" si="2">SUM(E14:E17)</f>
        <v>0</v>
      </c>
      <c r="F18" s="50">
        <f>SUM(F14:F17)</f>
        <v>6</v>
      </c>
      <c r="G18" s="50">
        <f>SUM(G14:G17)</f>
        <v>38.879999999999995</v>
      </c>
      <c r="H18" s="50">
        <f t="shared" si="2"/>
        <v>0</v>
      </c>
      <c r="I18" s="50">
        <f>SUM(I14:I17)</f>
        <v>1865.2299999999998</v>
      </c>
      <c r="J18" s="18"/>
      <c r="K18" s="13"/>
    </row>
    <row r="20" spans="1:11" x14ac:dyDescent="0.25">
      <c r="C20"/>
    </row>
    <row r="22" spans="1:11" x14ac:dyDescent="0.25">
      <c r="A22" s="72"/>
    </row>
    <row r="23" spans="1:11" x14ac:dyDescent="0.25">
      <c r="A23" s="72"/>
    </row>
    <row r="24" spans="1:11" x14ac:dyDescent="0.25">
      <c r="A24" s="71"/>
    </row>
    <row r="25" spans="1:11" x14ac:dyDescent="0.25">
      <c r="A25" s="72"/>
    </row>
    <row r="26" spans="1:11" x14ac:dyDescent="0.25">
      <c r="A26" s="72"/>
    </row>
    <row r="27" spans="1:11" x14ac:dyDescent="0.25">
      <c r="A27" s="71"/>
    </row>
    <row r="28" spans="1:11" x14ac:dyDescent="0.25">
      <c r="A28" s="71"/>
    </row>
    <row r="29" spans="1:11" x14ac:dyDescent="0.25">
      <c r="A29" s="72"/>
    </row>
    <row r="30" spans="1:11" x14ac:dyDescent="0.25">
      <c r="A30" s="72"/>
    </row>
  </sheetData>
  <mergeCells count="8">
    <mergeCell ref="B4:G4"/>
    <mergeCell ref="A11:A13"/>
    <mergeCell ref="B11:H11"/>
    <mergeCell ref="I11:I13"/>
    <mergeCell ref="J11:J13"/>
    <mergeCell ref="B12:F12"/>
    <mergeCell ref="G12:G13"/>
    <mergeCell ref="H12:H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16"/>
  <sheetViews>
    <sheetView workbookViewId="0">
      <selection activeCell="J14" sqref="J14"/>
    </sheetView>
  </sheetViews>
  <sheetFormatPr defaultRowHeight="15" x14ac:dyDescent="0.25"/>
  <cols>
    <col min="1" max="1" width="28.140625" customWidth="1"/>
    <col min="2" max="2" width="32.42578125" style="13" bestFit="1" customWidth="1"/>
    <col min="3" max="3" width="9.7109375" style="13" bestFit="1" customWidth="1"/>
    <col min="4" max="4" width="8.42578125" style="13" bestFit="1" customWidth="1"/>
    <col min="5" max="5" width="15.5703125" style="13" bestFit="1" customWidth="1"/>
    <col min="6" max="7" width="8.42578125" style="13" bestFit="1" customWidth="1"/>
    <col min="8" max="8" width="10.5703125" style="13" bestFit="1" customWidth="1"/>
    <col min="9" max="9" width="10" style="13" bestFit="1" customWidth="1"/>
    <col min="10" max="10" width="32.42578125" style="13" customWidth="1"/>
    <col min="11" max="11" width="25.7109375" style="23" hidden="1" customWidth="1"/>
    <col min="12" max="12" width="9.140625" customWidth="1"/>
  </cols>
  <sheetData>
    <row r="1" spans="1:11" x14ac:dyDescent="0.25">
      <c r="A1" s="1" t="s">
        <v>17</v>
      </c>
    </row>
    <row r="2" spans="1:11" x14ac:dyDescent="0.25">
      <c r="A2" s="1" t="s">
        <v>7</v>
      </c>
    </row>
    <row r="3" spans="1:11" x14ac:dyDescent="0.25">
      <c r="A3" s="1"/>
    </row>
    <row r="4" spans="1:11" ht="15" customHeight="1" x14ac:dyDescent="0.25">
      <c r="A4" s="1" t="s">
        <v>21</v>
      </c>
      <c r="B4" s="54" t="e">
        <f>+#REF!</f>
        <v>#REF!</v>
      </c>
      <c r="C4" s="54"/>
      <c r="D4" s="54"/>
      <c r="E4" s="54"/>
      <c r="F4" s="54"/>
      <c r="G4" s="54"/>
    </row>
    <row r="6" spans="1:11" x14ac:dyDescent="0.25">
      <c r="A6" s="1" t="s">
        <v>1</v>
      </c>
      <c r="B6" s="54" t="str">
        <f>'Names of Designated Individuals'!A15</f>
        <v>David Lao</v>
      </c>
      <c r="C6" s="53"/>
      <c r="D6" s="41"/>
      <c r="E6" s="41"/>
      <c r="F6" s="41"/>
      <c r="G6" s="41"/>
    </row>
    <row r="7" spans="1:11" x14ac:dyDescent="0.25">
      <c r="D7" s="14"/>
    </row>
    <row r="8" spans="1:11" x14ac:dyDescent="0.25">
      <c r="A8" s="27" t="s">
        <v>2</v>
      </c>
      <c r="B8" s="90" t="e">
        <f>'Names of Designated Individuals'!#REF!</f>
        <v>#REF!</v>
      </c>
      <c r="C8" s="90"/>
      <c r="D8" s="90"/>
      <c r="E8" s="90"/>
      <c r="F8" s="90"/>
      <c r="G8" s="90"/>
    </row>
    <row r="9" spans="1:11" x14ac:dyDescent="0.25">
      <c r="A9" s="27"/>
      <c r="B9" s="57"/>
      <c r="C9" s="57"/>
      <c r="D9" s="57"/>
      <c r="E9" s="57"/>
      <c r="F9" s="57"/>
      <c r="G9" s="57"/>
    </row>
    <row r="11" spans="1:11" ht="15" customHeight="1" x14ac:dyDescent="0.25">
      <c r="A11" s="76" t="s">
        <v>8</v>
      </c>
      <c r="B11" s="79" t="s">
        <v>9</v>
      </c>
      <c r="C11" s="80"/>
      <c r="D11" s="80"/>
      <c r="E11" s="80"/>
      <c r="F11" s="80"/>
      <c r="G11" s="80"/>
      <c r="H11" s="81"/>
      <c r="I11" s="76" t="s">
        <v>24</v>
      </c>
      <c r="J11" s="76" t="s">
        <v>10</v>
      </c>
    </row>
    <row r="12" spans="1:11" x14ac:dyDescent="0.25">
      <c r="A12" s="77"/>
      <c r="B12" s="82" t="s">
        <v>11</v>
      </c>
      <c r="C12" s="83"/>
      <c r="D12" s="83"/>
      <c r="E12" s="83"/>
      <c r="F12" s="84"/>
      <c r="G12" s="85" t="s">
        <v>12</v>
      </c>
      <c r="H12" s="85" t="s">
        <v>13</v>
      </c>
      <c r="I12" s="77"/>
      <c r="J12" s="77"/>
    </row>
    <row r="13" spans="1:11" x14ac:dyDescent="0.25">
      <c r="A13" s="78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6"/>
      <c r="H13" s="86"/>
      <c r="I13" s="78"/>
      <c r="J13" s="78"/>
      <c r="K13" s="43" t="s">
        <v>28</v>
      </c>
    </row>
    <row r="14" spans="1:11" ht="15" customHeight="1" x14ac:dyDescent="0.25">
      <c r="A14" s="59"/>
      <c r="B14" s="15"/>
      <c r="C14" s="15"/>
      <c r="D14" s="15"/>
      <c r="E14" s="15"/>
      <c r="F14" s="15"/>
      <c r="G14" s="15"/>
      <c r="H14" s="15"/>
      <c r="I14" s="44">
        <f t="shared" ref="I14" si="0">SUM(B14:H14)</f>
        <v>0</v>
      </c>
      <c r="J14" s="32"/>
    </row>
    <row r="15" spans="1:11" ht="15" customHeight="1" x14ac:dyDescent="0.25">
      <c r="A15" s="64"/>
      <c r="B15" s="15"/>
      <c r="C15" s="15"/>
      <c r="D15" s="15"/>
      <c r="E15" s="15"/>
      <c r="F15" s="15"/>
      <c r="G15" s="15"/>
      <c r="H15" s="15"/>
      <c r="I15" s="44"/>
      <c r="J15" s="32"/>
    </row>
    <row r="16" spans="1:11" x14ac:dyDescent="0.25">
      <c r="A16" s="28" t="s">
        <v>24</v>
      </c>
      <c r="B16" s="44">
        <f t="shared" ref="B16:I16" si="1">SUM(B14:B14)</f>
        <v>0</v>
      </c>
      <c r="C16" s="44">
        <f t="shared" si="1"/>
        <v>0</v>
      </c>
      <c r="D16" s="44">
        <f t="shared" si="1"/>
        <v>0</v>
      </c>
      <c r="E16" s="44">
        <f t="shared" si="1"/>
        <v>0</v>
      </c>
      <c r="F16" s="44">
        <f t="shared" si="1"/>
        <v>0</v>
      </c>
      <c r="G16" s="44">
        <f t="shared" si="1"/>
        <v>0</v>
      </c>
      <c r="H16" s="44">
        <f t="shared" si="1"/>
        <v>0</v>
      </c>
      <c r="I16" s="44">
        <f t="shared" si="1"/>
        <v>0</v>
      </c>
      <c r="J16" s="17"/>
    </row>
  </sheetData>
  <mergeCells count="8">
    <mergeCell ref="A11:A13"/>
    <mergeCell ref="B11:H11"/>
    <mergeCell ref="J11:J13"/>
    <mergeCell ref="B12:F12"/>
    <mergeCell ref="B8:G8"/>
    <mergeCell ref="I11:I13"/>
    <mergeCell ref="G12:G13"/>
    <mergeCell ref="H12:H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K20"/>
  <sheetViews>
    <sheetView workbookViewId="0">
      <selection activeCell="B22" sqref="B22"/>
    </sheetView>
  </sheetViews>
  <sheetFormatPr defaultRowHeight="15" x14ac:dyDescent="0.25"/>
  <cols>
    <col min="1" max="1" width="23.7109375" customWidth="1"/>
    <col min="2" max="2" width="33.140625" style="13" customWidth="1"/>
    <col min="3" max="3" width="9" style="13" bestFit="1" customWidth="1"/>
    <col min="4" max="4" width="8" style="13" bestFit="1" customWidth="1"/>
    <col min="5" max="5" width="15.5703125" style="13" bestFit="1" customWidth="1"/>
    <col min="6" max="7" width="9" style="13" bestFit="1" customWidth="1"/>
    <col min="8" max="8" width="10.5703125" style="13" bestFit="1" customWidth="1"/>
    <col min="9" max="9" width="14.28515625" style="13" customWidth="1"/>
    <col min="10" max="10" width="39.140625" style="13" customWidth="1"/>
    <col min="11" max="11" width="26.42578125" bestFit="1" customWidth="1"/>
  </cols>
  <sheetData>
    <row r="1" spans="1:11" x14ac:dyDescent="0.25">
      <c r="A1" s="1" t="s">
        <v>17</v>
      </c>
    </row>
    <row r="2" spans="1:11" x14ac:dyDescent="0.25">
      <c r="A2" s="1" t="s">
        <v>7</v>
      </c>
    </row>
    <row r="3" spans="1:11" x14ac:dyDescent="0.25">
      <c r="A3" s="1"/>
    </row>
    <row r="4" spans="1:11" ht="15" customHeight="1" x14ac:dyDescent="0.25">
      <c r="A4" s="1" t="s">
        <v>21</v>
      </c>
      <c r="B4" s="75" t="str">
        <f>'Names of Designated Individuals'!B4</f>
        <v>October 1, 2025 - March 31, 2026</v>
      </c>
      <c r="C4" s="75"/>
      <c r="D4" s="75"/>
      <c r="E4" s="75"/>
      <c r="F4" s="75"/>
      <c r="G4" s="75"/>
    </row>
    <row r="6" spans="1:11" x14ac:dyDescent="0.25">
      <c r="A6" s="1" t="s">
        <v>1</v>
      </c>
      <c r="B6" s="62" t="s">
        <v>49</v>
      </c>
      <c r="C6" s="8"/>
      <c r="D6" s="8"/>
      <c r="E6" s="8"/>
      <c r="F6" s="8"/>
      <c r="G6" s="8"/>
    </row>
    <row r="7" spans="1:11" x14ac:dyDescent="0.25">
      <c r="D7" s="14"/>
    </row>
    <row r="8" spans="1:11" x14ac:dyDescent="0.25">
      <c r="A8" s="1" t="s">
        <v>2</v>
      </c>
      <c r="B8" s="7" t="s">
        <v>50</v>
      </c>
      <c r="C8" s="41"/>
      <c r="D8" s="41"/>
      <c r="E8" s="41"/>
      <c r="F8" s="41"/>
      <c r="G8" s="41"/>
    </row>
    <row r="11" spans="1:11" ht="15" customHeight="1" x14ac:dyDescent="0.25">
      <c r="A11" s="76" t="s">
        <v>8</v>
      </c>
      <c r="B11" s="79" t="s">
        <v>9</v>
      </c>
      <c r="C11" s="80"/>
      <c r="D11" s="80"/>
      <c r="E11" s="80"/>
      <c r="F11" s="80"/>
      <c r="G11" s="80"/>
      <c r="H11" s="81"/>
      <c r="I11" s="76" t="s">
        <v>24</v>
      </c>
      <c r="J11" s="76" t="s">
        <v>10</v>
      </c>
    </row>
    <row r="12" spans="1:11" x14ac:dyDescent="0.25">
      <c r="A12" s="77"/>
      <c r="B12" s="82" t="s">
        <v>11</v>
      </c>
      <c r="C12" s="83"/>
      <c r="D12" s="83"/>
      <c r="E12" s="83"/>
      <c r="F12" s="84"/>
      <c r="G12" s="85" t="s">
        <v>12</v>
      </c>
      <c r="H12" s="85" t="s">
        <v>13</v>
      </c>
      <c r="I12" s="77"/>
      <c r="J12" s="77"/>
    </row>
    <row r="13" spans="1:11" x14ac:dyDescent="0.25">
      <c r="A13" s="78"/>
      <c r="B13" s="60" t="s">
        <v>22</v>
      </c>
      <c r="C13" s="60" t="s">
        <v>23</v>
      </c>
      <c r="D13" s="60" t="s">
        <v>14</v>
      </c>
      <c r="E13" s="60" t="s">
        <v>15</v>
      </c>
      <c r="F13" s="60" t="s">
        <v>16</v>
      </c>
      <c r="G13" s="86"/>
      <c r="H13" s="86"/>
      <c r="I13" s="78"/>
      <c r="J13" s="78"/>
      <c r="K13" s="43"/>
    </row>
    <row r="14" spans="1:11" ht="15" customHeight="1" x14ac:dyDescent="0.25">
      <c r="A14" s="74" t="s">
        <v>67</v>
      </c>
      <c r="B14" s="25">
        <f>16.94+67.88</f>
        <v>84.82</v>
      </c>
      <c r="C14" s="26"/>
      <c r="D14" s="25"/>
      <c r="E14" s="25"/>
      <c r="F14" s="25">
        <f>16+15.7</f>
        <v>31.7</v>
      </c>
      <c r="G14" s="25">
        <v>32.17</v>
      </c>
      <c r="H14" s="25"/>
      <c r="I14" s="50">
        <f>SUM(B14:H14)</f>
        <v>148.69</v>
      </c>
      <c r="J14" s="32" t="s">
        <v>55</v>
      </c>
      <c r="K14" s="13"/>
    </row>
    <row r="15" spans="1:11" ht="15" customHeight="1" x14ac:dyDescent="0.25">
      <c r="A15" s="74" t="s">
        <v>70</v>
      </c>
      <c r="B15" s="25">
        <v>327.25</v>
      </c>
      <c r="C15" s="26"/>
      <c r="D15" s="25">
        <f>30.46+45.45</f>
        <v>75.91</v>
      </c>
      <c r="E15" s="25"/>
      <c r="F15" s="25">
        <v>22.5</v>
      </c>
      <c r="G15" s="25"/>
      <c r="H15" s="25"/>
      <c r="I15" s="50">
        <f t="shared" ref="I15:I17" si="0">SUM(B15:H15)</f>
        <v>425.65999999999997</v>
      </c>
      <c r="J15" s="32" t="s">
        <v>55</v>
      </c>
      <c r="K15" s="13"/>
    </row>
    <row r="16" spans="1:11" ht="19.5" customHeight="1" x14ac:dyDescent="0.25">
      <c r="A16" s="74" t="s">
        <v>72</v>
      </c>
      <c r="B16" s="25">
        <f>243.1+243.1</f>
        <v>486.2</v>
      </c>
      <c r="C16" s="26"/>
      <c r="D16" s="25">
        <v>16.3</v>
      </c>
      <c r="E16" s="25"/>
      <c r="F16" s="25"/>
      <c r="G16" s="25"/>
      <c r="H16" s="25"/>
      <c r="I16" s="50">
        <f t="shared" si="0"/>
        <v>502.5</v>
      </c>
      <c r="J16" s="18" t="s">
        <v>76</v>
      </c>
      <c r="K16" s="13"/>
    </row>
    <row r="17" spans="1:11" x14ac:dyDescent="0.25">
      <c r="A17" s="74" t="s">
        <v>71</v>
      </c>
      <c r="B17" s="25">
        <f>17.05*2</f>
        <v>34.1</v>
      </c>
      <c r="C17" s="26"/>
      <c r="D17" s="25"/>
      <c r="E17" s="25"/>
      <c r="F17" s="25">
        <v>48</v>
      </c>
      <c r="G17" s="25"/>
      <c r="H17" s="25"/>
      <c r="I17" s="50">
        <f t="shared" si="0"/>
        <v>82.1</v>
      </c>
      <c r="J17" s="32" t="s">
        <v>55</v>
      </c>
      <c r="K17" s="13"/>
    </row>
    <row r="18" spans="1:11" x14ac:dyDescent="0.25">
      <c r="A18" s="31" t="s">
        <v>24</v>
      </c>
      <c r="B18" s="50">
        <f>SUM(B14:B17)</f>
        <v>932.37</v>
      </c>
      <c r="C18" s="50">
        <f>SUM(C14:C17)</f>
        <v>0</v>
      </c>
      <c r="D18" s="50">
        <f>SUM(D14:D17)</f>
        <v>92.21</v>
      </c>
      <c r="E18" s="50">
        <f>SUM(E14:E17)</f>
        <v>0</v>
      </c>
      <c r="F18" s="50">
        <f>SUM(F14:F17)</f>
        <v>102.2</v>
      </c>
      <c r="G18" s="50">
        <f>SUM(G14:G17)</f>
        <v>32.17</v>
      </c>
      <c r="H18" s="50">
        <f>SUM(H14:H17)</f>
        <v>0</v>
      </c>
      <c r="I18" s="50">
        <f>SUM(I14:I17)</f>
        <v>1158.9499999999998</v>
      </c>
      <c r="J18" s="18"/>
      <c r="K18" s="13"/>
    </row>
    <row r="20" spans="1:11" x14ac:dyDescent="0.25">
      <c r="C20"/>
    </row>
  </sheetData>
  <mergeCells count="8">
    <mergeCell ref="B4:G4"/>
    <mergeCell ref="A11:A13"/>
    <mergeCell ref="B11:H11"/>
    <mergeCell ref="J11:J13"/>
    <mergeCell ref="B12:F12"/>
    <mergeCell ref="I11:I13"/>
    <mergeCell ref="G12:G13"/>
    <mergeCell ref="H12:H13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94920BB9366743A77C35CF33DA5BB6" ma:contentTypeVersion="11" ma:contentTypeDescription="Create a new document." ma:contentTypeScope="" ma:versionID="5cc04e0edee25949ceb6c86c32703ba4">
  <xsd:schema xmlns:xsd="http://www.w3.org/2001/XMLSchema" xmlns:xs="http://www.w3.org/2001/XMLSchema" xmlns:p="http://schemas.microsoft.com/office/2006/metadata/properties" xmlns:ns2="af7faf3b-aa7e-4964-a679-fb7b25a40b5c" targetNamespace="http://schemas.microsoft.com/office/2006/metadata/properties" ma:root="true" ma:fieldsID="a727cedb4e68be9a3ece085283984c2a" ns2:_="">
    <xsd:import namespace="af7faf3b-aa7e-4964-a679-fb7b25a40b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7faf3b-aa7e-4964-a679-fb7b25a40b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BC434D-D77D-4EF6-8D1F-3DCED3124CD3}">
  <ds:schemaRefs>
    <ds:schemaRef ds:uri="http://schemas.microsoft.com/office/2006/metadata/properties"/>
    <ds:schemaRef ds:uri="8a107b55-a4b9-48ce-8ae0-7c69dd40aa5b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331c7735-da02-4ff6-b890-64905cf327d8"/>
  </ds:schemaRefs>
</ds:datastoreItem>
</file>

<file path=customXml/itemProps2.xml><?xml version="1.0" encoding="utf-8"?>
<ds:datastoreItem xmlns:ds="http://schemas.openxmlformats.org/officeDocument/2006/customXml" ds:itemID="{856C7A8F-B3D2-4F65-B64E-8C6453F31F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7faf3b-aa7e-4964-a679-fb7b25a40b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D6B3C5-C57E-44D4-B425-047145B29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Names of Designated Individuals</vt:lpstr>
      <vt:lpstr>Ann Fuller</vt:lpstr>
      <vt:lpstr>Ashley Malloff</vt:lpstr>
      <vt:lpstr>Cam Best</vt:lpstr>
      <vt:lpstr>Dr. Andrew Falconer</vt:lpstr>
      <vt:lpstr>Dr. Katalin Kovacs</vt:lpstr>
      <vt:lpstr>Jen Plant</vt:lpstr>
      <vt:lpstr>Yvonne Wilson</vt:lpstr>
      <vt:lpstr>Lindsay Wyers</vt:lpstr>
      <vt:lpstr>Chad Schella</vt:lpstr>
      <vt:lpstr>Evelyn Spence</vt:lpstr>
      <vt:lpstr>Shawn Sutton</vt:lpstr>
      <vt:lpstr>Asha Gajaria</vt:lpstr>
      <vt:lpstr>David Lao</vt:lpstr>
      <vt:lpstr>Gisele Larocque</vt:lpstr>
      <vt:lpstr>Rajiv Prihar</vt:lpstr>
    </vt:vector>
  </TitlesOfParts>
  <Company>QCH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AdminJD</dc:creator>
  <cp:lastModifiedBy>Christian, Kyle</cp:lastModifiedBy>
  <cp:lastPrinted>2022-05-27T13:39:34Z</cp:lastPrinted>
  <dcterms:created xsi:type="dcterms:W3CDTF">2014-04-28T14:07:42Z</dcterms:created>
  <dcterms:modified xsi:type="dcterms:W3CDTF">2026-05-28T19:29:15Z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0x010100D394920BB9366743A77C35CF33DA5BB6</vt:lpwstr>
  </property>
</Properties>
</file>